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50" yWindow="65521" windowWidth="13095" windowHeight="12660" tabRatio="932" activeTab="4"/>
  </bookViews>
  <sheets>
    <sheet name="būvniecības koptāme ATT" sheetId="1" r:id="rId1"/>
    <sheet name="būvniecības kopt NEATT 1KĀRTA" sheetId="2" r:id="rId2"/>
    <sheet name="Kopsavilkuma aprēķini ATT" sheetId="3" r:id="rId3"/>
    <sheet name="Kops aprēķini NEATT 1KĀRTA" sheetId="4" r:id="rId4"/>
    <sheet name="1" sheetId="5" r:id="rId5"/>
    <sheet name="2" sheetId="6" r:id="rId6"/>
    <sheet name="2N 1KĀRTA" sheetId="7" r:id="rId7"/>
    <sheet name="3" sheetId="8" r:id="rId8"/>
    <sheet name="4" sheetId="9" r:id="rId9"/>
    <sheet name="5" sheetId="10" r:id="rId10"/>
    <sheet name="5N 1KĀRTA" sheetId="11" r:id="rId11"/>
    <sheet name="6" sheetId="12" r:id="rId12"/>
    <sheet name="6N 1KĀRTA" sheetId="13" r:id="rId13"/>
    <sheet name="7" sheetId="14" r:id="rId14"/>
    <sheet name="8" sheetId="15" r:id="rId15"/>
    <sheet name="8N 1KĀRTA" sheetId="16" r:id="rId16"/>
    <sheet name="9" sheetId="17" r:id="rId17"/>
    <sheet name="9N 1KĀRTA" sheetId="18" r:id="rId18"/>
    <sheet name="10" sheetId="19" r:id="rId19"/>
    <sheet name="10N 1KĀRTA" sheetId="20" r:id="rId20"/>
    <sheet name="11" sheetId="21" r:id="rId21"/>
    <sheet name="11N 1KĀRTA" sheetId="22" r:id="rId22"/>
    <sheet name="12" sheetId="23" r:id="rId23"/>
    <sheet name="13" sheetId="24" r:id="rId24"/>
    <sheet name="13N 1KĀRTA" sheetId="25" r:id="rId25"/>
    <sheet name="14N 1KĀRTA" sheetId="26" r:id="rId26"/>
    <sheet name="15N 1KĀRTA" sheetId="27" r:id="rId27"/>
  </sheets>
  <definedNames>
    <definedName name="_xlnm.Print_Titles" localSheetId="2">'Kopsavilkuma aprēķini ATT'!$9:$10</definedName>
  </definedNames>
  <calcPr fullCalcOnLoad="1"/>
</workbook>
</file>

<file path=xl/sharedStrings.xml><?xml version="1.0" encoding="utf-8"?>
<sst xmlns="http://schemas.openxmlformats.org/spreadsheetml/2006/main" count="4481" uniqueCount="1376">
  <si>
    <t>N.p.k.</t>
  </si>
  <si>
    <t xml:space="preserve">Kods </t>
  </si>
  <si>
    <t>Daudzums</t>
  </si>
  <si>
    <t>Kopā uz visu apjomu</t>
  </si>
  <si>
    <t>m</t>
  </si>
  <si>
    <t>kpl</t>
  </si>
  <si>
    <t>Objekta nosaukums:</t>
  </si>
  <si>
    <t>Objekta adrese :</t>
  </si>
  <si>
    <t>Tāmes izmaksas</t>
  </si>
  <si>
    <t xml:space="preserve"> KOPĀ pa objektu</t>
  </si>
  <si>
    <t>KOPĀ</t>
  </si>
  <si>
    <t>PAVISAM BŪVNIECĪBAS IZMAKSAS</t>
  </si>
  <si>
    <r>
      <t>m</t>
    </r>
    <r>
      <rPr>
        <vertAlign val="superscript"/>
        <sz val="10"/>
        <rFont val="Arial Narrow"/>
        <family val="2"/>
      </rPr>
      <t>2</t>
    </r>
  </si>
  <si>
    <t>gb</t>
  </si>
  <si>
    <r>
      <t>m</t>
    </r>
    <r>
      <rPr>
        <vertAlign val="superscript"/>
        <sz val="10"/>
        <rFont val="Arial Narrow"/>
        <family val="2"/>
      </rPr>
      <t>3</t>
    </r>
  </si>
  <si>
    <t>Objekta adrese</t>
  </si>
  <si>
    <t>Par kopējo summu</t>
  </si>
  <si>
    <t>Kopējā darbietilpība:</t>
  </si>
  <si>
    <t>c/h</t>
  </si>
  <si>
    <t>Kods,
tāmes Nr.</t>
  </si>
  <si>
    <t>Darba veids vai
konstruktīvā elementa nosaukums</t>
  </si>
  <si>
    <t>t.sk. darba aizsardzība</t>
  </si>
  <si>
    <t>Tai skaitā</t>
  </si>
  <si>
    <t>Darbietilpība
(c/h)</t>
  </si>
  <si>
    <t>Sastādīja:</t>
  </si>
  <si>
    <t>Pārbaudīja:</t>
  </si>
  <si>
    <t>Pavisam KOPĀ</t>
  </si>
  <si>
    <t>kalk</t>
  </si>
  <si>
    <t>Objekta nosaukums</t>
  </si>
  <si>
    <t>laika norma
(c/h)</t>
  </si>
  <si>
    <t>Būves nosaukums</t>
  </si>
  <si>
    <t>Būves nosaukums:</t>
  </si>
  <si>
    <t>PVN 21%</t>
  </si>
  <si>
    <t>Tāme sastādīta</t>
  </si>
  <si>
    <t>14-001</t>
  </si>
  <si>
    <t>17-001</t>
  </si>
  <si>
    <t>17-002</t>
  </si>
  <si>
    <t>16-001</t>
  </si>
  <si>
    <t>  Kopā</t>
  </si>
  <si>
    <t>*PIEZĪME - izdevumi pagaidu uzturēšanās vagoniņiem, būvlaukuma mobilajam žogam, pagaidu ūdens, elektrības pieslēgumam, būvtāfelei, apsardzei būvniecības laikā,
būvgružu konteineru īrei un izvešanai, cita veida netiešie izdevumi, kas saistīti ar objekta būvniecību, ir iekļaujami sadaļā "Virsizdevumi''</t>
  </si>
  <si>
    <t>*PIEZĪME - izdevumi pagaidu uzturēšanās vagoniņiem, būvlaukuma mobilajam žogam, pagaidu ūdens, elektrības pieslēgumam, būvtāfelei,
būvgružu konteineru īrei un izvešanai, apsardzei būvniecības laikā, cita veida netiešie izdevumi, kas saistīti ar objekta būvniecību, ir iekļaujami sadaļā "Virsizdevumi''</t>
  </si>
  <si>
    <t>Iekšējie ūdensvadi un aprīkojums</t>
  </si>
  <si>
    <t>Iekšējie kanalizācijas vadi un aprīkojums</t>
  </si>
  <si>
    <t>Objekta izmaksas (Ls)</t>
  </si>
  <si>
    <t>Nr.p.k.</t>
  </si>
  <si>
    <t>Darbu veidiem, kuriem uzrādīta tilpuma mērvienība, tilpums ir materiāliem blīvā veidā.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t>
  </si>
  <si>
    <t xml:space="preserve">Elektroapgādes un apgaismojuma iekšējie tīkli. </t>
  </si>
  <si>
    <t>19-001</t>
  </si>
  <si>
    <t>UAS. MONTĀŽAS DARBI UN MATERIĀLI</t>
  </si>
  <si>
    <t>19-002</t>
  </si>
  <si>
    <t>Zemes darbi projektēto ŪKT tiklu darbu zonā</t>
  </si>
  <si>
    <t>03-000</t>
  </si>
  <si>
    <t>Apkures sistēma</t>
  </si>
  <si>
    <r>
      <t>m</t>
    </r>
    <r>
      <rPr>
        <vertAlign val="superscript"/>
        <sz val="10"/>
        <color indexed="8"/>
        <rFont val="Arial Narrow"/>
        <family val="2"/>
      </rPr>
      <t>2</t>
    </r>
  </si>
  <si>
    <t>BK sadaļa</t>
  </si>
  <si>
    <t>Ventilācijas sistēma</t>
  </si>
  <si>
    <t>Darba nosaukums</t>
  </si>
  <si>
    <t>Mērvienība</t>
  </si>
  <si>
    <t>Vienības izmaksas</t>
  </si>
  <si>
    <t>darba
samaksas
likme(€/h)</t>
  </si>
  <si>
    <t>darba alga
(€)</t>
  </si>
  <si>
    <t>materiāli
(€)</t>
  </si>
  <si>
    <t>mehānismi
(€)</t>
  </si>
  <si>
    <t>kopā(€)</t>
  </si>
  <si>
    <t>darb-
ietilpība
(c/h)</t>
  </si>
  <si>
    <t>summa
(€)</t>
  </si>
  <si>
    <t>EURO</t>
  </si>
  <si>
    <t>Tāme sastādīta 2014.gada tirgus cenās, pamatojoties uz tehniskā projekta būvdarbu un materiālu specifikācijām</t>
  </si>
  <si>
    <t>Darba devēja sociālais nodoklis(23,59%)</t>
  </si>
  <si>
    <r>
      <t>Tāmes
izmaksas
(</t>
    </r>
    <r>
      <rPr>
        <sz val="10"/>
        <rFont val="Calibri"/>
        <family val="2"/>
      </rPr>
      <t>€</t>
    </r>
    <r>
      <rPr>
        <sz val="10"/>
        <rFont val="Arial Narrow"/>
        <family val="2"/>
      </rPr>
      <t>)</t>
    </r>
  </si>
  <si>
    <r>
      <t>darba alga
(</t>
    </r>
    <r>
      <rPr>
        <sz val="10"/>
        <rFont val="Calibri"/>
        <family val="2"/>
      </rPr>
      <t>€</t>
    </r>
    <r>
      <rPr>
        <sz val="10"/>
        <rFont val="Arial Narrow"/>
        <family val="2"/>
      </rPr>
      <t>)</t>
    </r>
  </si>
  <si>
    <r>
      <t>materiāli
(</t>
    </r>
    <r>
      <rPr>
        <sz val="10"/>
        <rFont val="Calibri"/>
        <family val="2"/>
      </rPr>
      <t>€</t>
    </r>
    <r>
      <rPr>
        <sz val="10"/>
        <rFont val="Arial Narrow"/>
        <family val="2"/>
      </rPr>
      <t>)</t>
    </r>
  </si>
  <si>
    <r>
      <t>mehānismi
(</t>
    </r>
    <r>
      <rPr>
        <sz val="10"/>
        <rFont val="Calibri"/>
        <family val="2"/>
      </rPr>
      <t>€</t>
    </r>
    <r>
      <rPr>
        <sz val="10"/>
        <rFont val="Arial Narrow"/>
        <family val="2"/>
      </rPr>
      <t>)</t>
    </r>
  </si>
  <si>
    <t>Elektroapgādes un apgaismojuma iekšējie tīkli.</t>
  </si>
  <si>
    <t>Sadzīves kanalizācija K1. Montāžas darbi un materiāli</t>
  </si>
  <si>
    <t xml:space="preserve"> Apkure. </t>
  </si>
  <si>
    <t>Tranšejas aizbēršana ar esošo smilšu grunti</t>
  </si>
  <si>
    <t>Izraktās liekās grunts transportēšana uz pasūtītāja norādītu atbērtni</t>
  </si>
  <si>
    <t>vietas</t>
  </si>
  <si>
    <t>Esošo kabeļtīklu aizsardzība</t>
  </si>
  <si>
    <t>Ventilācija.</t>
  </si>
  <si>
    <r>
      <t>m</t>
    </r>
    <r>
      <rPr>
        <vertAlign val="superscript"/>
        <sz val="9"/>
        <rFont val="Arial Narrow"/>
        <family val="2"/>
      </rPr>
      <t>2</t>
    </r>
  </si>
  <si>
    <t>LOGI</t>
  </si>
  <si>
    <t>Smilts apbērums K1 cauruļvadiem h=0,30m</t>
  </si>
  <si>
    <t>07-001</t>
  </si>
  <si>
    <t>05-001</t>
  </si>
  <si>
    <t>08-001</t>
  </si>
  <si>
    <t>08-002</t>
  </si>
  <si>
    <t>22-001</t>
  </si>
  <si>
    <t>27-001</t>
  </si>
  <si>
    <t>Tāme sastādīta 2014.gada septembrī</t>
  </si>
  <si>
    <t>Tāme pārbaudīta 2014.gada septembrī</t>
  </si>
  <si>
    <t>Tāme sastādīta 2014.gada tirgus cenās, pamatojoties uz tehniskā projekta specifikācijām</t>
  </si>
  <si>
    <t>Alojas novada uzņēmējdarbības atbalsta centra - bibliotēkas ''SALA" ēkas būvniecība</t>
  </si>
  <si>
    <t xml:space="preserve"> Liepu iela 3, Ungurpils, Alojas pagasts, Alojas novads, LV-4064</t>
  </si>
  <si>
    <t>Alojas novada uzņēmējdarbības atbalsta centrs - bibliotēkas ''SALA"</t>
  </si>
  <si>
    <t>2014.gada septembrī</t>
  </si>
  <si>
    <t>Ventilācija. Sistēma PN1 (AHU-1)</t>
  </si>
  <si>
    <t>Gaisa apstrādes agregāta "ATREA"  DUPLEX 3600 Flexi RD4 montāža: pieplūdes
ventilatori: L = 2540 m3/h; Hmax = 260 Pa; noplūdes ventilatori: L = 2540 m3/h;
Hmax = 220 Pa. filtri: pieplūde - F7, nosūce - M5; šķērsplūsmas siltuma utilizators
(effektivitāte 95%). gaisa sildītājs: Q=0,5kW; bypass apvadvārsts, noslēgvārsti ar
motoru (2 gab.), elastīgie savienojumi; 600x300 (4 gab.), gaisa temperatūras
devēju kompl., automātikas un vadības komplekts, elektroinstalācija</t>
  </si>
  <si>
    <t>Automātikas skapja, (metāla) montāža</t>
  </si>
  <si>
    <t>Transformatora 230/24V uzstādīšana</t>
  </si>
  <si>
    <t>pretvibrāciju materiāls "ISOLGOMMA" MEGAMAT ME 50/800. b=50mm</t>
  </si>
  <si>
    <t>gaisa vada no nerūsējoša tērauda, b=1.5mm 800x600 montāža</t>
  </si>
  <si>
    <t>kalorifera "VEAB" PGK 1000x500 montāža</t>
  </si>
  <si>
    <t>poliestera paneļfiltra "Filterline" 1000x500, b=100, S=1,9m², G3 montāža</t>
  </si>
  <si>
    <t>fasādes restes "Lindab" YGC-400 montāža</t>
  </si>
  <si>
    <t>trokšņa slāpētāja "Lindab" LRBCB 400 500 montāža</t>
  </si>
  <si>
    <t>trokšņa slāpētāja "Lindab" LRBCB 400 1000 montāža</t>
  </si>
  <si>
    <t>trokšņa slāpētāja "Lindab" LRBCB 500 600 montāža</t>
  </si>
  <si>
    <t>trokšņa slāpētāja "Lindab" LRCA 160 500 montāža</t>
  </si>
  <si>
    <t>trokšņa slāpētāja "Lindab" LRCA 160 1000 montāža</t>
  </si>
  <si>
    <t>trokšņa slāpētāja "Lindab" LRCA 250 500 montāža</t>
  </si>
  <si>
    <t>trokšņa slāpētāja "Lindab" LRCA 250 1000 montāža</t>
  </si>
  <si>
    <t>trokšņa slāpētāja "Lindab" LRCA 315 1000 montāža</t>
  </si>
  <si>
    <t>droseļvārsta "Lindab" DIRU 200 montāža</t>
  </si>
  <si>
    <t>droseļvārsta "Lindab" DIRU 250 montāža</t>
  </si>
  <si>
    <t>droseļvārsta "Lindab" DIRU 315 montāža</t>
  </si>
  <si>
    <t>pastāvīgas plūsmas vārsta "Lindab" DAU 160 montāža</t>
  </si>
  <si>
    <t>mainīga režīma trīsvirzienu noslēgvārsta "Lindab" TATBU 315 montāža</t>
  </si>
  <si>
    <t>motorizēta vārsta "Lindab" DTH1U 250 montāža</t>
  </si>
  <si>
    <t>motorizēta vārsta "Lindab" DTH1U 400 montāža</t>
  </si>
  <si>
    <t>ugunsdroša vārsta "Lindab" CR60-100 montāža</t>
  </si>
  <si>
    <t>ugunsdroša vārsta "Lindab" CR60-160 montāža</t>
  </si>
  <si>
    <t>ugunsdroša vārsta "Lindab" CR60-200 montāža</t>
  </si>
  <si>
    <t>ugunsdroša vārsta "Lindab" CR60-250 montāža</t>
  </si>
  <si>
    <t>ugunsdroša vārsta "Lindab" CR60-315 montāža</t>
  </si>
  <si>
    <t>pieplūdes sprauslu difuzora ar sadales kārbu un stiprinājumiem
"Trox" VSD35-1-DK-M-L / 1500x98 / C1 / 000 montāža</t>
  </si>
  <si>
    <t>pieplūdes sprauslu difuzora ar sadales kārbu un stiprinājumiem
"Trox" VSD35-2-DK-M-L / 1500x123 / C1 / 000 montāža</t>
  </si>
  <si>
    <t>pieplūdes sprauslu difuzora ar sadales kārbu un stiprinājumiem
"Trox" VSD35-3-DK-M-L / 1200x158 / C1 / 000 montāža</t>
  </si>
  <si>
    <t>gaisa vadu veidgabali</t>
  </si>
  <si>
    <t>marķēšanas materiāli</t>
  </si>
  <si>
    <t>montāžas komplekts, stiprinājumi, palīgmateriāli</t>
  </si>
  <si>
    <t>difuzora "Lindab" KSU 100 montāža</t>
  </si>
  <si>
    <t>difuzora "Lindab" KSU 125 montāža</t>
  </si>
  <si>
    <t>nosūces restes ar montāžas rāmi "Lindab" C21 300 150 + GGR montāža</t>
  </si>
  <si>
    <t>nosūces restes ar montāžas rāmi "Lindab" C21 800 200 + GGR montāža</t>
  </si>
  <si>
    <t>gaisa vada no cinkotā skārda montāža     Ø100</t>
  </si>
  <si>
    <t>gaisa vada no cinkotā skārda montāža     Ø125</t>
  </si>
  <si>
    <t>gaisa vada no cinkotā skārda montāža     Ø160</t>
  </si>
  <si>
    <t>gaisa vada no cinkotā skārda montāža     Ø200</t>
  </si>
  <si>
    <t>gaisa vada no cinkotā skārda montāža     Ø250</t>
  </si>
  <si>
    <t>gaisa vada no cinkotā skārda montāža     Ø315</t>
  </si>
  <si>
    <t>gaisa vada no cinkotā skārda montāža     Ø400</t>
  </si>
  <si>
    <t>gaisa vada no cinkotā skārda montāža     Ø500</t>
  </si>
  <si>
    <t>gaisa vada no cinkotā skārda montāža     300x150</t>
  </si>
  <si>
    <t>gaisa vada no cinkotā skārda montāža     400x200</t>
  </si>
  <si>
    <t>gaisa vada no cinkotā skārda montāža     600x300</t>
  </si>
  <si>
    <t>gaisa vada no cinkotā skārda montāža     600x500</t>
  </si>
  <si>
    <t>gaisa vada no cinkotā skārda montāža     800x200</t>
  </si>
  <si>
    <t>gaisa vada no cinkotā skārda montāža     1000x500</t>
  </si>
  <si>
    <t>tīrīšanas lūkas apaļiem gaisa vadiem "Lindab" PTL 160 montāža</t>
  </si>
  <si>
    <t>tīrīšanas lūkas apaļiem gaisa vadiem "Lindab" PTL 250 montāža</t>
  </si>
  <si>
    <t>tīrīšanas lūkas apaļiem gaisa vadiem "Lindab" PTL 315 montāža</t>
  </si>
  <si>
    <t>tīrīšanas lūkas apaļiem gaisa vadiem "Lindab" PTL 400 montāža</t>
  </si>
  <si>
    <t>tīrīšanas lūkas kantainiem gaisa vadiem IPRD 400x300 montāža</t>
  </si>
  <si>
    <t>Uponor līkuma veidnis 20mm</t>
  </si>
  <si>
    <t>elektropieslēguma un vājstrāvu kabeļi</t>
  </si>
  <si>
    <t>Uponor termostata T-75 stiprinājums</t>
  </si>
  <si>
    <t>Uponor cauruļu aizsargčaula 20mm</t>
  </si>
  <si>
    <t>Uponor stiprināšanas stieple</t>
  </si>
  <si>
    <t>cauruļvadu veidgabali un savienojumi</t>
  </si>
  <si>
    <t>cauruļvadu stiprinājumi un balsti</t>
  </si>
  <si>
    <t>montāžas komplekts, palīgmateriāli</t>
  </si>
  <si>
    <t>nerūsējošā tērauda sadalītāja ar plūsmas mērītājiem, 3 cilpu  montāža</t>
  </si>
  <si>
    <t>nerūsējošā tērauda sadalītāja ar plūsmas mērītājiem, 6 cilpu montāža</t>
  </si>
  <si>
    <t>nerūsējošā tērauda sadalītāja ar plūsmas mērītājiem, 10 cilpu montāža</t>
  </si>
  <si>
    <t>Uponor lodveida ventiļa 1"ā.v. x 1"i.v.  Montāža</t>
  </si>
  <si>
    <t>Uponor PE-Xa pievienojuma, 20x2,0x3/4" eirokonuss  montāža</t>
  </si>
  <si>
    <t>By-pass ar regulējošo noslēgvārstu "Heimeier" Regulux Dn10  montāža</t>
  </si>
  <si>
    <t>balansēšanas vārsta TA STAD Dn15  montāža</t>
  </si>
  <si>
    <t>balansēšanas vārsta TA STAD DN20  montāža</t>
  </si>
  <si>
    <t>balansēšanas vārsta TA STAD Dn25  montāža</t>
  </si>
  <si>
    <t>Uponor sadalītāja skapja virssienas UFH2  montāža</t>
  </si>
  <si>
    <t>Uponor sadalītāja skapja virssienas UFH4  montāža</t>
  </si>
  <si>
    <t>Uponor sadalītāja skapja iebūvējams UFH3  montāža</t>
  </si>
  <si>
    <t>Uponor Radio 24V vadības bloka I-76, 230/24V  montāža</t>
  </si>
  <si>
    <t>Uponor DEM HP Moduļa M-53  montāža</t>
  </si>
  <si>
    <t>Uponor Radio 24V kontroliera C-56  montāža</t>
  </si>
  <si>
    <t>Uponor Radio 24V KNX savienotāja R-76  montāža</t>
  </si>
  <si>
    <t>Uponor ārgaisa sensora  montāža</t>
  </si>
  <si>
    <t>Uponor izpildmehānisma termostatam 24V, 30x1,5 FT  montāža</t>
  </si>
  <si>
    <t>Uponor termostata T-75 ar displeju, bezvadu  montāža</t>
  </si>
  <si>
    <t>Uponor pePE-Xa caurules 20x2.0, caurule zemgrīdas apkurei  montāža</t>
  </si>
  <si>
    <t>cauruļu izolācijas čaulas SH/Armaflex, b=11mm SH-10x020  montāža</t>
  </si>
  <si>
    <t>Uponor multi follijas 4mm ieklāšana</t>
  </si>
  <si>
    <t>Uponor sienas apmales lentas ar līmlenti, PE (150x8mm) montāža</t>
  </si>
  <si>
    <t>Uponor Termo šuves profila, pašlīmējošs, 100x10mm  montāža</t>
  </si>
  <si>
    <t>daudzslāņu kompozītcaurules Uponor MLC 25x2,5  montāža</t>
  </si>
  <si>
    <t>daudzslāņu kompozītcaurules Uponor MLC 32x3,0  montāža</t>
  </si>
  <si>
    <t>daudzslāņu kompozītcaurules Uponor MLC 40x4,0  montāža</t>
  </si>
  <si>
    <t>daudzslāņu kompozītcaurules Uponor MLC 50x4,5  montāža</t>
  </si>
  <si>
    <t>kompozītcauruļu izolācijas čaulas SH/Armaflex, b=24mm SH24x025  montāža</t>
  </si>
  <si>
    <t>kompozītcauruļu izolācijas čaulas SH/Armaflex, b=24mm SH24x032  montāža</t>
  </si>
  <si>
    <t>kompozītcauruļu izolācijas čaulas SH/Armaflex, b=24mm SH24x048  montāža</t>
  </si>
  <si>
    <t>kompozītcauruļu izolācijas čaulas SH/Armaflex, b=24mm SH24x042   montāža</t>
  </si>
  <si>
    <t>automātiskā atgaisotāja Pneumatex Zeparo ZUT Dn15  montāža</t>
  </si>
  <si>
    <t>atgaisotāja lodveida vārsta "TA" 400 Dn15  montāža</t>
  </si>
  <si>
    <t>solārais vadībības bloks Stiebel Eltron SOM 7 plus</t>
  </si>
  <si>
    <t>ārgaisa temperatūras sensors</t>
  </si>
  <si>
    <t>fotoelements Stiebel Eltron CS 10</t>
  </si>
  <si>
    <t>spiediena  relejs Stiebel Eltron DWS 1</t>
  </si>
  <si>
    <t>aizsardzības termostats siltām grīdām</t>
  </si>
  <si>
    <t>temperatūras devējs (iegremdējams)</t>
  </si>
  <si>
    <t>temperatūras devējs (iegremdējams) solārāi sistēmai</t>
  </si>
  <si>
    <t>temperatūras devēja čaula</t>
  </si>
  <si>
    <t>regulēšanas sistēmas aizsardzība pret pārspriegumu</t>
  </si>
  <si>
    <t>horizontālais saules kolektors Stiebel Eltron SOL 27 W</t>
  </si>
  <si>
    <t>saules kolektoru montāžas komplekts SOL BF-W</t>
  </si>
  <si>
    <t>saules kolektoru montāžas komplekts SOL R1 W</t>
  </si>
  <si>
    <t>saules kolektoru montāžas komplekts SOL RV*</t>
  </si>
  <si>
    <t>solārā loka cauruļvadi K-FLEX TWIN SOLAR Dn20, izol. 20mm</t>
  </si>
  <si>
    <t>solārā loka cauruļvadi K-FLEX TWIN SOLAR Dn25, izol. 20mm</t>
  </si>
  <si>
    <t>siltummainis ar izolāciju un pieslēgiem GEA GBS 300H- 40</t>
  </si>
  <si>
    <t>manuālais uzpildīšanas sūknis</t>
  </si>
  <si>
    <t>PE glikola tvertne 20L sistēmas uzpildīšanai</t>
  </si>
  <si>
    <t>apkures loka cirkulāc. sūknis MAGNA3 40-80 F  (0,8 l/s; 70 kPa)</t>
  </si>
  <si>
    <t>vent. loka cirkulāc. sūknis ALPHA2 15-60 130 (0,04 l/s; 40 kPa)</t>
  </si>
  <si>
    <t>vent. loka cirkulāc. sūknis MAGNA 25-60 (0,6 l/s; 45 kPa)</t>
  </si>
  <si>
    <t>solārā sūkņu grupa SOKI basic (0,25 l/s; 42 kPa)</t>
  </si>
  <si>
    <t>siltuma skaitītājs solārai sistēmai SOM WMZ SOL, Dn20</t>
  </si>
  <si>
    <t>siltuma skaitītājs ar temp. sensoriem, Qnom.=2,5m³/h, Dn20</t>
  </si>
  <si>
    <t>siltuma skaitītājs ar temp. sensoriem, Qnom.=0,6m³/h, Dn15</t>
  </si>
  <si>
    <t>karstā ūdens skaitītājs, Qnom.=1,5m³/h, Dn20, 90°C</t>
  </si>
  <si>
    <t>diafragmmas izplešanās tvertne Pneumatex Statico SD 80.3</t>
  </si>
  <si>
    <t>diafragmmas izplešanās tvertne Pneumatex Statico SU 140.3</t>
  </si>
  <si>
    <t xml:space="preserve">diafragmmas izplešanās tvertne Pneumatex Aquapresso AD 8.10 </t>
  </si>
  <si>
    <t>diafragmmas izplešanās tvertne Pneumatex Statico SD 35.10</t>
  </si>
  <si>
    <t>automātiskais atgaisotājs Zeparo Top ZUT 15</t>
  </si>
  <si>
    <t>automātiskais atgaisotājs Zeparo Top ZUTS 15</t>
  </si>
  <si>
    <t>manometrs</t>
  </si>
  <si>
    <t>termometrs ar čaulu</t>
  </si>
  <si>
    <t>Uponor Unipipe MLC veidgabali un savienojumi</t>
  </si>
  <si>
    <t>cauruļvadu stiprinājumi</t>
  </si>
  <si>
    <t>35% etilēnglikola šķīdums</t>
  </si>
  <si>
    <t>siltumsūknis Stiebel Eltron WPF 10 cool
(10,26kW / B0/W35°C) komplektā ar automātikas bloku un vadības paneli montāža</t>
  </si>
  <si>
    <t>kg</t>
  </si>
  <si>
    <t>izplešanās tvertnes servisa noslēgarmatūra Pneumatex      DLV20</t>
  </si>
  <si>
    <t>izplešanās tvertnes servisa noslēgarmatūra Pneumatex     DLV15</t>
  </si>
  <si>
    <t>trīsgaitas pārslēgšanās vārsts ar izpildmehānismu, Kv=12,9  Dn32</t>
  </si>
  <si>
    <t>trīsgaitas pārslēgšanās vārsts ar izpildmehānismu, Kv=2,8  Dn15</t>
  </si>
  <si>
    <t>trīsgaitas jaucējvārsts ar 0-10V izpildmehānismu, Kv=0,6  Dn15</t>
  </si>
  <si>
    <t>uzpildīšanas un piebarošanas armatūra ar manometru Honeywell  VF04</t>
  </si>
  <si>
    <t>drošības vārsts (3bar) Dn20</t>
  </si>
  <si>
    <t>drošības vārsts (6bar)  Dn15</t>
  </si>
  <si>
    <t>balansēšanas vārsts  Dn10</t>
  </si>
  <si>
    <t xml:space="preserve">balansēšanas vārsts DN32 </t>
  </si>
  <si>
    <t>balansēšanas vārsts  Dn40</t>
  </si>
  <si>
    <t>balansēšanas vārsts  Dn50</t>
  </si>
  <si>
    <t>vibrāciju slāpējošs paliktnis Isolgomma Megamat ME 500 1000x1000</t>
  </si>
  <si>
    <t>vienvirziena vārsts  Dn15</t>
  </si>
  <si>
    <t>vienvirziena vārsts  Dn40</t>
  </si>
  <si>
    <t>vienvirziena vārsts  Dn50</t>
  </si>
  <si>
    <t>mehāniskais filtrs  Dn25</t>
  </si>
  <si>
    <t>mehāniskais filtrs  Dn40</t>
  </si>
  <si>
    <t>mehāniskais filtrs  Dn50</t>
  </si>
  <si>
    <t>lodveida ventilis  Dn15</t>
  </si>
  <si>
    <t>lodveida ventilis  Dn25</t>
  </si>
  <si>
    <t>lodveida ventilis  Dn32</t>
  </si>
  <si>
    <t>lodveida ventilis  Dn40</t>
  </si>
  <si>
    <t>lodveida ventilis  Dn50</t>
  </si>
  <si>
    <t>Uponor Unipipe MLC daudzslāņu kompozītcaurule  16x2,0</t>
  </si>
  <si>
    <t>Uponor Unipipe MLC daudzslāņu kompozītcaurule  20x2,25</t>
  </si>
  <si>
    <t>Uponor Unipipe MLC daudzslāņu kompozītcaurule  25x2,5</t>
  </si>
  <si>
    <t>Uponor Unipipe MLC daudzslāņu kompozītcaurule  32x3,0</t>
  </si>
  <si>
    <t>Uponor Unipipe MLC daudzslāņu kompozītcaurule  50x4,5</t>
  </si>
  <si>
    <t>Uponor Unipipe daudzslāņu kompozītcaurule  63x6</t>
  </si>
  <si>
    <t>cauruļvadu izolācija Armaflex SH, b=24mm   SH-24X015</t>
  </si>
  <si>
    <t>cauruļvadu izolācija Armaflex SH, b=24mm   SH-24X020</t>
  </si>
  <si>
    <t>cauruļvadu izolācija Armaflex SH, b=24mm   SH-24X025</t>
  </si>
  <si>
    <t>cauruļvadu izolācija Armaflex SH, b=24mm   SH-24X032</t>
  </si>
  <si>
    <t>cauruļvadu izolācija Armaflex SH, b=24mm   SH-24X048</t>
  </si>
  <si>
    <t>cauruļvadu izolācija Armaflex SH, b=24mm   SH-24X060</t>
  </si>
  <si>
    <t>PE kanalizācijas caurules Dn32 montāža</t>
  </si>
  <si>
    <t>PVC apvalkčaulas montāža</t>
  </si>
  <si>
    <t>Siltuma sūkņa apsaiste</t>
  </si>
  <si>
    <t>17-003</t>
  </si>
  <si>
    <t>Ārējie siltumtīkli</t>
  </si>
  <si>
    <t>Ārējais ūdensvads un kanalizācija</t>
  </si>
  <si>
    <t xml:space="preserve">Zemes darbi </t>
  </si>
  <si>
    <t>Dziļurbuma ierīkošana, H=100m</t>
  </si>
  <si>
    <t>20% etilēnglikola šķīdums</t>
  </si>
  <si>
    <t>Rūpnieciski izolētu cauruļvadu Thermo Twin 2x40x3,7/175 montāža</t>
  </si>
  <si>
    <t>Liekuma aizsargcaurules - čaulas (c/v ārējais diametrs 175) montāža</t>
  </si>
  <si>
    <t>Termosarūkošas uzmavas (c/v ārējais diametrs 175) montāža</t>
  </si>
  <si>
    <t>Gala noslēguzmavas Twin 40/175  montāža</t>
  </si>
  <si>
    <t>Grunts dubult-U zondes PE-Xa 4 x Ø32x2,9 (H=100m)
komlektā ar U-līkumiem, atsvariem un gala Y-savienojumiem  montāža</t>
  </si>
  <si>
    <t>Grunts zondes injekcijas PE cauruļvada 25x2,3 montāža</t>
  </si>
  <si>
    <t>grunts zondes spraislis 32x2,9</t>
  </si>
  <si>
    <t>Ģeotermālās sistēmas sadales kolektora 4 cilpām, L=1m  DN50  montāža</t>
  </si>
  <si>
    <t>Darbu veidiem, kuriem uzrādīta tilpuma mērvienība, tilpums ir materiāliem blīvā veidā. Būvuzņēmējam jāievērtē Darbu apjomu tabulas vienības izmaksās minēto darbu veikšanai nepieciešamie materiāli un papildus darbi, kas
nav minēti šajā sarakstā, bet bez kuriem nebūtu iespējama būvdarbu tehnoloģiski pareiza un spēkā esošajiem normatīviem atbilstoša veikšana pilnā apjomā. Piemēram cauruļvadu hidrauliskā pārbaude, iekārtu palaišana utml.</t>
  </si>
  <si>
    <t>Būvbedres rakšana (Hvid.=1,7m) un būvbedres aizbēršana
projektēto Thermo Twin cauruļvadu montāžai</t>
  </si>
  <si>
    <t>akmens vates siltumizolācijas "PAROC" Lamella Mat AluCoat 100mm montāža</t>
  </si>
  <si>
    <t>Tranšejas sieniņu nostiprināšana ar metāla vairogiem
(izbūvējot Ū1 un infiltrācijas blokus dziļumā lielākā par 2,0m)</t>
  </si>
  <si>
    <t>27-002</t>
  </si>
  <si>
    <t>Ø63 PE PN10 caurules izbūve ar horizontāli vadāmo urbšanu</t>
  </si>
  <si>
    <t>Dzelzsbetona akas DN1500mm izbūve tranšejā</t>
  </si>
  <si>
    <t>Ø40 PE PN10 caurules izbūve tranšejā</t>
  </si>
  <si>
    <t>Ø25 PE PN10 caurules izbūve tranšejā(ārpus ēkas apbūves laukuma)</t>
  </si>
  <si>
    <t>Laistīšanas hidrantu montāža</t>
  </si>
  <si>
    <t>Balstu, trejgabalu, aizbīdņu montāža Ū1-1 akā</t>
  </si>
  <si>
    <t>Pievienošanās esošajam ūdensvadam mezglā Ū1-M2</t>
  </si>
  <si>
    <t>vieta</t>
  </si>
  <si>
    <t>Ārējie ūdensvadi Ū1 un Ū3. Montāžas darbi un materiāli</t>
  </si>
  <si>
    <t>Atloku adapters DN65mm stiepes izturīgs, Ø63 PE caurulei</t>
  </si>
  <si>
    <t>Aizbīdnis ar rokratu DN65mm</t>
  </si>
  <si>
    <t>Atloku trejgabals DN 65/40/65</t>
  </si>
  <si>
    <t>Atloku trejgabals DN 65/65/65</t>
  </si>
  <si>
    <t>Betona balsts strejgabala balstīšanai 20x20x30cm</t>
  </si>
  <si>
    <t>Noslēgatloks DN65mm</t>
  </si>
  <si>
    <t>Aizbīdnis ar rokratu DN40mm</t>
  </si>
  <si>
    <t>Aizsarg čaula Ø63mm caurulei dzelzsbetona groda šķērsošanai</t>
  </si>
  <si>
    <t>Aizsarg čaula Ø40mm caurulei dz/betona groda un ēkas grīdas konstr. šķērsošanai</t>
  </si>
  <si>
    <t xml:space="preserve">PP caurules Ø160 SN8 ieguldes klase, montāža tranšejā </t>
  </si>
  <si>
    <t xml:space="preserve">PP caurules Ø160 siltumizolēšana ar 50mm zilo putuplastu </t>
  </si>
  <si>
    <t>PP caurules Ø200 SN8 ieguldes klase, montāža tranšejā</t>
  </si>
  <si>
    <t>Dzelzsbetona akas DN1000mm montāža tranšejā 40t slodzei</t>
  </si>
  <si>
    <t>Skat akas D400/315 montāža tranšejā 40t slodzei</t>
  </si>
  <si>
    <t>Pievienošanās esošajai sadzīves kanalizācijai mezglā K1-M2</t>
  </si>
  <si>
    <t>Ārējie sadzīves kanalizācijas tīkli K1. Montāžas darbi un materiāli</t>
  </si>
  <si>
    <t>Aizsarg čaula Ø200mm caurulei dzelzsbetona groda šķērsošanai</t>
  </si>
  <si>
    <t>Aizsarg čaula Ø160mm caurulei ēkas pamatu šķērsošanai</t>
  </si>
  <si>
    <t>Palīgmateriāli (remontuzmavas, hermētiķi utml)</t>
  </si>
  <si>
    <t>27-003</t>
  </si>
  <si>
    <t>Lietus ūdens kanalizācijas K2 tīkli. Montāžas darbi un materiāli</t>
  </si>
  <si>
    <t>Lietus ūdens savācēju uzstādīšana</t>
  </si>
  <si>
    <t>Ģeotekstila ieklāšana infiltrācijas tranšejā un kasešu pārklāšana</t>
  </si>
  <si>
    <t>Ø110mm āra gaisa vārstu montāža ventilācijas caurulēm</t>
  </si>
  <si>
    <t>Palīgmateriāli infiltrācijas bloku montāžai</t>
  </si>
  <si>
    <t>Revīzijas akas D200 (bez pamatnes) montāža infiltrācijas kasešu blokiem</t>
  </si>
  <si>
    <t>Segumu atjaunošana</t>
  </si>
  <si>
    <t>Precizēt esošo ELT noviet. šķērsošanas vietās, atrokot pirms būvdarbu uzsākšanas</t>
  </si>
  <si>
    <t>Esošo ELT kabeļu nostiprināšana šķērsošanas vietās</t>
  </si>
  <si>
    <t>Asfaltbetona seguma atjaunošana stāvoklī ne sliktākā kā pirms darbu uzsākšanas</t>
  </si>
  <si>
    <t>Zālāja seguma atjaunošana stāvoklī ne sliktākā kā pirms darbu uzsākšanas</t>
  </si>
  <si>
    <t>Gruntsūdens atsūknēša no tranšejas ar drenāžas sūkni (nepieciešamības gadījumā)</t>
  </si>
  <si>
    <t>9mm siltumizolācijas čaulu montāža</t>
  </si>
  <si>
    <t>13mm siltumizolācijas čaulu montāža</t>
  </si>
  <si>
    <t>20mm siltumizolācijas čaulu montāža</t>
  </si>
  <si>
    <t>Noslēgventiļu DN25 montāža</t>
  </si>
  <si>
    <t>Noslēgventiļu DN20 montāža</t>
  </si>
  <si>
    <t>Noslēgventiļu DN15 montāža</t>
  </si>
  <si>
    <t>Piekļuves lūku montāža (WC un urināla noslēgventiļiem)</t>
  </si>
  <si>
    <t>Dušas jaucējkrānu montāža</t>
  </si>
  <si>
    <t>Izlietņu jaucējkrānu montāža (ar saskrūvēm)</t>
  </si>
  <si>
    <t>Anti vibrācijas savienojumu 1'' ār./iekš. v.un 1 ¼'' ār./iekš. v montāža</t>
  </si>
  <si>
    <t>Daudzslāņu cauruļu veidgabali</t>
  </si>
  <si>
    <t>Ø25mm PE PN10 caurules montāža. Tai skaitā zemes darbi (t.sk. veidgabali, u.c)</t>
  </si>
  <si>
    <t>Pretugunsgrēka aploces Ū1 un T3 cauruļvadiem un ugunsdrošs hermētiķis vai tepe</t>
  </si>
  <si>
    <t>Aizbīdņa DN32 PE uzmava/iekšējā vītne montāža uz ūdensvada ievada</t>
  </si>
  <si>
    <t>lokanie pievienojumi izlietnei L=500mm</t>
  </si>
  <si>
    <t>ūdens pievadu noslēgventiļi (maisītāja pievienojums) 1/2'' x 3/8''</t>
  </si>
  <si>
    <t>pagarinātais rokturis Olymp jaucējkrānam (medicīniskais rokturis)</t>
  </si>
  <si>
    <t>JIKA Olymp jaucējkrāns kods 3.1161.1.004.001.1 vai ekvivalents</t>
  </si>
  <si>
    <t>Telpu tīrīšanas jaucējkrāna (pie sienas) montāža</t>
  </si>
  <si>
    <t>Urināla infra sarkano staru sensora (ar baterijām)
JIKA kods 8.9407.6.000.000.1 vai ekvivalents montāža</t>
  </si>
  <si>
    <t>Dušas "galvu" un "roku" montāža JIKA MIO vai ekvivalents
kodi: 3.67771.0.004.042.1 un 3.6627.0.004.020.1</t>
  </si>
  <si>
    <t>DN32 aizsargčaulu montāža Ū3 cauruļvadu grīdas šķērsojumam</t>
  </si>
  <si>
    <t>Aukstais ūdensvads Ū1, karstais ūdensvads T3
un laistīšanas ūdensvads Ū3. Montāžas dabi un materiāli.</t>
  </si>
  <si>
    <t>Ø110mm kanalizācijas caurules montāža (t.sk. veidgabali)</t>
  </si>
  <si>
    <t>Pret lietus restes montāža vēdināšanas stāvvada izvadam fasādē</t>
  </si>
  <si>
    <t>Tīrīšanas un piekļuves lūkas uzstādīšana Ø110mm caurulei</t>
  </si>
  <si>
    <t>Revīzijas un piekļuves lūkas uzstādīšana Ø110mm caurulei</t>
  </si>
  <si>
    <t>Urināla moduļa montāža</t>
  </si>
  <si>
    <t>Izlietņu uzstādīšana</t>
  </si>
  <si>
    <t>Ugunsdrošības manžetes montāža Ø110mm kanalizācijas caurulei un
ugunsdroša pārseguma šķērsojuma vietas izveide</t>
  </si>
  <si>
    <t>Ø160mm kanalizācijas izvada caurules montāža (ēkas robežās) (tsk veidgabali)</t>
  </si>
  <si>
    <t>JIKA MIO stūra izlietne komplektā ar sifonu un montāžas komplektu
kods 8.1571.3.xxx.104.1 vai ekvivalents</t>
  </si>
  <si>
    <t>JIKA Cubito asimetriskā izlietne labā puse, komplektā ar sifonu un montāžas komplektu
kods 8.1242.1.xxx.yyy.1 vai ekvivalents (75cm)</t>
  </si>
  <si>
    <t>JIKA Cubito asimetriskā izlietne kreisā puse, komplektā ar sifonu un montāžas komplektu
kods 8.1242.1.xxx.yyy.1 vai ekvivalents (75cm)</t>
  </si>
  <si>
    <t>WC moduļa montāža JIKA vai ekvivalents</t>
  </si>
  <si>
    <t>WC moduļa cilvēkiem ar īpašām vajadzībām montāža JIKA vai ekvivalents</t>
  </si>
  <si>
    <t>WC piekarināmā sēdpoda montāža JIKA MIO vai ekvivalents</t>
  </si>
  <si>
    <t>Urināla montāža JIKA Domino vai ekvivalents</t>
  </si>
  <si>
    <t>WC sēdpoda cilvēkiem ar īpašām vajadzībām atbalsta rokturu montāža</t>
  </si>
  <si>
    <t>Virtuves skapīša ar NT izlietni uzstādīšana</t>
  </si>
  <si>
    <t>Koka/alumīnija fasāžu sistēmas FS-1 montāža ailas izmērs 10,27x3,585m</t>
  </si>
  <si>
    <t>Koka/alumīnija fasāžu sistēmas FS-2 montāža ailas izmērs 9,517x3,165m</t>
  </si>
  <si>
    <t>Fasāžu sistēmas, logi un durvis. Skatīt ARD D-05- un ARD D-06-</t>
  </si>
  <si>
    <t>FASĀŽU SISTĒMAS</t>
  </si>
  <si>
    <t>Koka/alumīnija fasāžu sistēmas FS-7 montāža ailas izmērs 2,13x3,1m</t>
  </si>
  <si>
    <t>Koka/alumīnija fasāžu sistēmas FS-8 montāža ailas izmērs 1,27x3,1m</t>
  </si>
  <si>
    <t>SMARTWIN koka konstrukcijas loga L-1 montāža ailas izmērs 3,055x3,081m</t>
  </si>
  <si>
    <t>SMARTWIN koka konstrukcijas loga L-2 montāža ailas izmērs 1,067x3,032m</t>
  </si>
  <si>
    <t>SMARTWIN koka konstrukcijas loga L-3 montāža ailas izmērs 0,63x3,032m</t>
  </si>
  <si>
    <t>logu montāžas palīgmateriāli (tai skaitā blīvēšanas lentas utml)</t>
  </si>
  <si>
    <t>fasāžu sistēmas montāžas palīgmateriāli (tai skaitā blīvēšanas lentas utml)</t>
  </si>
  <si>
    <t>08-003</t>
  </si>
  <si>
    <r>
      <t xml:space="preserve">Koka/alumīnija fasāžu sistēmas FS-3 + </t>
    </r>
    <r>
      <rPr>
        <b/>
        <sz val="10"/>
        <rFont val="Arial Narrow"/>
        <family val="2"/>
      </rPr>
      <t>D-3</t>
    </r>
    <r>
      <rPr>
        <sz val="10"/>
        <rFont val="Arial Narrow"/>
        <family val="2"/>
      </rPr>
      <t xml:space="preserve"> montāža ailas izmērs 11,105x3,175m</t>
    </r>
  </si>
  <si>
    <r>
      <t xml:space="preserve">Koka/alumīnija fasāžu sistēmas FS-4;FS-5;FS-6 + </t>
    </r>
    <r>
      <rPr>
        <b/>
        <sz val="10"/>
        <rFont val="Arial Narrow"/>
        <family val="2"/>
      </rPr>
      <t>D-1</t>
    </r>
    <r>
      <rPr>
        <sz val="10"/>
        <rFont val="Arial Narrow"/>
        <family val="2"/>
      </rPr>
      <t xml:space="preserve"> montāža ailas izmērs 10,5x3,1m</t>
    </r>
  </si>
  <si>
    <t>ALU ārdurvju ar stiklojumu D-4 montāža ailas izmērs 1,5x2,44m</t>
  </si>
  <si>
    <t>ĀRDURVIS</t>
  </si>
  <si>
    <t>SMARTWIN ārdurvju ar stiklojumu D-5 montāža ailas izmērs 1,117x2,42m</t>
  </si>
  <si>
    <t>ALU ārdurvju (vējtvera durvis) ar stiklojumu D-2 montāža ailas izmērs 2,3x3,05m</t>
  </si>
  <si>
    <t>IEKŠDURVIS</t>
  </si>
  <si>
    <t>durvju montāžas palīgmateriāli (tai skaitā blīvēšanas lentas utml)</t>
  </si>
  <si>
    <t>08-005</t>
  </si>
  <si>
    <t>WAREMA fasādes žalūziju E 100 AF A2 platums 3x2,01m; augstums 3,81m montāža</t>
  </si>
  <si>
    <t>WAREMA fasādes žalūziju E 100 AF A2 platums 2x2,01m; augstums 3,81m montāža</t>
  </si>
  <si>
    <t>WAREMA fasādes žalūziju E 100 AF A3 platums 0,65m; augstums 3,38m montāža</t>
  </si>
  <si>
    <t>WAREMA fasādes žalūziju E 100 AF A4 platums 2x1,7m; augstums 3,38m montāža</t>
  </si>
  <si>
    <t>WAREMA fasādes žalūziju E 100 AF A5 platums 3x1,7m; augstums 3,38m montāža</t>
  </si>
  <si>
    <t>fasādes žalūziju montāžas palīgmateriāli (tai skaitā blīvēšanas lentas utml)</t>
  </si>
  <si>
    <t>FASĀDES ŽALŪZIJAS</t>
  </si>
  <si>
    <t>08-006</t>
  </si>
  <si>
    <t>AR sadaļa. Fasāžu sistēmas, žalūzijas, logi un durvis.</t>
  </si>
  <si>
    <t>Pilnstikla durvju D-7 montāža. Izmērs 1,5x3,0m. Skatīt ARD D-06-02</t>
  </si>
  <si>
    <t>Koka bīdāmu iekšdurvju D-6 montāža. Izmērs: 1,565x2,385m Skatīt ARD D-06-02</t>
  </si>
  <si>
    <t>Koka iekšdurvju D-8 montāža. Izmērs 1,045x2,47m. Skatīt ARD D-06-02</t>
  </si>
  <si>
    <t>Koka iekšdurvju (semināru telpai) D-16 montāža. 1,69x2,98m. Skatīt ARD D 06-05</t>
  </si>
  <si>
    <t>Koka iekšdurvju D-13 montāža. Izmērs 1,055x2,26m. Skatīt ARD D-06-04</t>
  </si>
  <si>
    <t>Koka iekšdurvju D-14 montāža. Izmērs 1,055x2,26m. Skatīt ARD D-06-04</t>
  </si>
  <si>
    <t>Koka iekšdurvju D-15 montāža. Izmērs 0,94x2,26m. Skatīt ARD D-06-04</t>
  </si>
  <si>
    <t>Koka iekšdurvju D-9 montāža. Izmērs 1,145x2,47m. Skatīt ARD D-06-03</t>
  </si>
  <si>
    <t>Koka iekšdurvju D-10 montāža. Izmērs 1,045x2,47m. Skatīt ARD D-06-03</t>
  </si>
  <si>
    <t>Koka iekšdurvju D-11 montāža. Izmērs 1,045x2,47m. Skatīt ARD D-06-03</t>
  </si>
  <si>
    <t>Koka iekšdurvju D-12 montāža. Izmērs 1,045x2,47m. Skatīt ARD D-06-03</t>
  </si>
  <si>
    <t>Koka iekšdurvju (ģērbtuvei) D-17 montāža. 1,51x2,23m. Skatīt ARD D 06-05</t>
  </si>
  <si>
    <t>Koka bīdāmu iekšdurvju D-18 montāža. Izmērs: 2,2x2,39m Skatīt ARD D-06-05</t>
  </si>
  <si>
    <t>Koka bīdāmu iekšdurvju D-19 montāža. Izmērs: 4x1,19x3,0m Skatīt ARD D-06-05</t>
  </si>
  <si>
    <t>Stiklotu iekšdurvju D-20 montāža. Izmērs: 3,04x3,06m. Skatīt ARD D-06-06</t>
  </si>
  <si>
    <t>Stiklotu iekšdurvju D-21 montāža. Izmērs: 3,04x1,06m. Skatīt ARD D-06-06</t>
  </si>
  <si>
    <t>Koka ārdurvju D-22 montāža. Izmēri: 1,12x3,05m. Skatīt ARD D-06-06</t>
  </si>
  <si>
    <t>Ārdurvis/žalūzijas D-23 montāža Izmēri: 0,92x2,39m. Skatīt: ARD D-06-06
(vertikāls retināts dēļu klājs uz cinkota metāla profila rāmja)</t>
  </si>
  <si>
    <t>AR sadaļa. Ārsienas ĀS-1; ĀS-2; ĀS-3 un ĀS-4
Nesošā karkasa apjomi iekļauti BK sadaļā</t>
  </si>
  <si>
    <t>Ārējā apdare, namdaru darbi un siltumizolācija</t>
  </si>
  <si>
    <t>Vertikāls latojums, 40x130mm; s=120mm. Antiseptizēts, krāsots-melni matēts</t>
  </si>
  <si>
    <t>Siltumizolācijas karkass 75x50mm; s=600mm. U-profils. Apstrādāts ar antipirēnu</t>
  </si>
  <si>
    <t>Siltumizolācijas karkass OSB 12mm; s=600mm. U-profils. Apstrādāts ar antipirēnu</t>
  </si>
  <si>
    <t>Ģipškartons 2.kārtas uz KNAUF sistēmas (ĀS-2 un ĀS-3)</t>
  </si>
  <si>
    <t>Fibrolīts 50mm (ĀS-1 un ĀS-4)</t>
  </si>
  <si>
    <t>Apmetums - māls 25mm (ĀS-1 un ĀS-4)</t>
  </si>
  <si>
    <t>KOKA ŽALŪZIJU VĒRTNES UZ CINKOTA METĀLA RĀMJA V-1; V-2 UN V-3</t>
  </si>
  <si>
    <t>Cinkotu metāla siju 50x100mm; L=9,5m montāža koka žalūziju vērtņu V-1 stiprināšanai</t>
  </si>
  <si>
    <t>Cinkotu metāla siju 50x100mm; L=16m montāža koka žalūziju vērtņu V-2 stiprināšanai</t>
  </si>
  <si>
    <r>
      <t xml:space="preserve">Koka žalūziju vērtņu V-2 uz cinkota kvadrātprofila 40x25mm montāža. 1.vērtnei:
zn </t>
    </r>
    <r>
      <rPr>
        <sz val="10"/>
        <rFont val="Calibri"/>
        <family val="2"/>
      </rPr>
      <t>□</t>
    </r>
    <r>
      <rPr>
        <sz val="10"/>
        <rFont val="Arial Narrow"/>
        <family val="2"/>
      </rPr>
      <t>profils 40x25mm - 7.44m; koka latas 25x65mm fasādes apdares krāsā 11.2m</t>
    </r>
  </si>
  <si>
    <r>
      <t xml:space="preserve">Koka žalūziju vērtņu V-1 uz cinkota kvadrātprofila 40x25mm montāža. 1.vērtnei:
zn </t>
    </r>
    <r>
      <rPr>
        <sz val="10"/>
        <rFont val="Calibri"/>
        <family val="2"/>
      </rPr>
      <t>□</t>
    </r>
    <r>
      <rPr>
        <sz val="10"/>
        <rFont val="Arial Narrow"/>
        <family val="2"/>
      </rPr>
      <t>profils 40x25mm - 8.4m; koka latas 25x65mm fasādes apdares krāsā 12.3m</t>
    </r>
  </si>
  <si>
    <t>Paceļama, salokāma fasādes apdares vairoga V-3
uz cinkota metāla rāmja, ar automātisku vadības sistēmu montāža</t>
  </si>
  <si>
    <t>koka žalūziju vērtņu montāžas palīgmateriāli</t>
  </si>
  <si>
    <t>08-007</t>
  </si>
  <si>
    <t>montāžas palīgmateriāli</t>
  </si>
  <si>
    <t>AR sadaļa. Iekšienas S-1;S-2;S-2*;S-3;S-4;S-5:S-6;S-6*;S-6**;S-7 un S-8.</t>
  </si>
  <si>
    <t>Fasādes audums "KONAK" krāsa - antracīts</t>
  </si>
  <si>
    <t>Dekoratīvs vertikāls latojums, 40x130mm; s=157mm
"REMMERS" virsmas apdare - FT 20931 fenstergrau art.nr2267</t>
  </si>
  <si>
    <t>"Omega" profils; 35x50mm; s=1200mm galvanizēts, krāsots - melni matēts</t>
  </si>
  <si>
    <t>Apmetums - māls 24mm</t>
  </si>
  <si>
    <t>Fibrolīts 25mm</t>
  </si>
  <si>
    <t>Koka statu karkass 150x75mm solis 600mm</t>
  </si>
  <si>
    <t>Namdaru darbi un siltumizolācija. Starpsiena S-1
Fibrolīta koka statu starpsiena 260mm</t>
  </si>
  <si>
    <t>Skaņas izolācija 50mm akmensvate</t>
  </si>
  <si>
    <t>Skaņas izolāciju saturoša lata 45x45mm</t>
  </si>
  <si>
    <t>Namdaru darbi un siltumizolācija. Starpsienas S-2 un S-2*
Ģipškartrona fibrolīta koka statu starpsiena 230mm</t>
  </si>
  <si>
    <t>Ģipškartons 2.kārtas</t>
  </si>
  <si>
    <t>Ģipškartons mitrumizturīgais (sanhigiēnas telpas) 2.kārtas</t>
  </si>
  <si>
    <t>Namdaru darbi un siltumizolācija. Starpsienas S-3
Ģipškartrona koka statu starpsiena 200mm</t>
  </si>
  <si>
    <t>Namdaru darbi un siltumizolācija. Starpsienas S-4
Biroju starpsiena 200mm</t>
  </si>
  <si>
    <t>Spundēta koka dēļu apdare (trīsslāņu) (līmēts uz pamatnes) 16mm</t>
  </si>
  <si>
    <t>Namdaru darbi un siltumizolācija. Starpsienas S-5
Biroju starpsiena 231mm</t>
  </si>
  <si>
    <t>Namdaru darbi un siltumizolācija. Starpsienas S-6, S-6* un S-6**
Ģipškartrona starpsiena 125mm</t>
  </si>
  <si>
    <t>Ģipškartons mitrumizturīgais (sanhigiēnas telpas) 2.kārtas no vienas puses</t>
  </si>
  <si>
    <t>Ģipškartons mitrumizturīgais (sanhigiēnas telpas) 2.kārtas no abām pusēm</t>
  </si>
  <si>
    <t>KNAUF MW-75 profils stiprināts UW-75 profilos</t>
  </si>
  <si>
    <t>Skaņas izolācija 60mm akmensvate</t>
  </si>
  <si>
    <t>Namdaru darbi. Starpsiena S-7. Bibliotēkas starpsiena - plaukts 410mm</t>
  </si>
  <si>
    <t>08-000</t>
  </si>
  <si>
    <t>Plauktu sistēma (saplāksnis 30mm) Plaukta/starpsienas konstrukciju precizēt
un saskaņot ar arhitektu un izgatavotāju autoruzraudzības kārtībā</t>
  </si>
  <si>
    <t>KNAUF CW profils 50x100x0,6mm</t>
  </si>
  <si>
    <t>Ģipškartons KNAUF Cleaneo R 8/12/50 12,5mm (Helmholza rezonators)</t>
  </si>
  <si>
    <t>Skaņas izolācija ISOLGOMMA 40mm vai ekvivalents</t>
  </si>
  <si>
    <t>Dekoratīvs koka latu apšuvums, 41x130mm; s=157mm
"REMMERS" virsmas apdare - FT 20931 fenstergrau art.nr2267</t>
  </si>
  <si>
    <t>"Omega" profils; 35x50mm; s=900mm galvanizēts, krāsots - melni matēts</t>
  </si>
  <si>
    <t>Vertikāls latojums, 45x130mm; s=120mm. Antiseptizēts, krāsots-melni matēts</t>
  </si>
  <si>
    <t>Horizontāla brusa 100x140mm; s=900mm. Antiseptizēta, krāsota-melni matēta</t>
  </si>
  <si>
    <t>AR sadaļa. Iekšienas apdares darbi.</t>
  </si>
  <si>
    <t>A-3: ģipškartons + flīzes.
Sienu flīzēšana ar lielizmēra keramikas flīzēm  (tai skaitā ailas, nišas utml)</t>
  </si>
  <si>
    <t>A-4: Koks, eļļots. Sienas sagatavošana, gruntēšana un eļļošana
ar lineļļu 2kārtas (tai skaitā ailas, nišas utml)</t>
  </si>
  <si>
    <t>A-1: krāsots ģipškartons. Sienas sagatavošana, gruntēšana un krāsošana
ar matētu, tonētu ūdens dispersijas krāsu 2kārtas (tai skaitā ailas, nišas utml)</t>
  </si>
  <si>
    <t>A-2: KNAUF Cleaneo krāsots. Sienas sagatavošana, gruntēšana un krāsošana
ar matētu, tonētu ūdens dispersijas krāsu 2kārtas (tai skaitā ailas, nišas utml)</t>
  </si>
  <si>
    <t>AR sadaļa. Grīdas.</t>
  </si>
  <si>
    <r>
      <t xml:space="preserve">Grīdas konstrukcijas tips F-1 un F-1*(grīda virs konsoles): PE plēve 0,2mm, SPU siltum-
izolācija </t>
    </r>
    <r>
      <rPr>
        <sz val="10"/>
        <rFont val="Calibri"/>
        <family val="2"/>
      </rPr>
      <t>λ</t>
    </r>
    <r>
      <rPr>
        <sz val="10"/>
        <rFont val="Arial Narrow"/>
        <family val="2"/>
      </rPr>
      <t>=0,023 W/(m*k) 2x150mm, PE plēve 0,2mm, betona pamatnes slānis/apsildes
caurules (cauruļu apjomi apkures sadaļā) 80mm, slīpēta betona grīda (bezšuvju) 20mm</t>
    </r>
  </si>
  <si>
    <r>
      <t xml:space="preserve">Grīdas konstrukcijas tips F-2 : PE plēve 0,2mm, SPU siltumizolācija
</t>
    </r>
    <r>
      <rPr>
        <sz val="10"/>
        <rFont val="Calibri"/>
        <family val="2"/>
      </rPr>
      <t>λ</t>
    </r>
    <r>
      <rPr>
        <sz val="10"/>
        <rFont val="Arial Narrow"/>
        <family val="2"/>
      </rPr>
      <t>=0,023 W/(m*k) 2x150mm, PE plēve 0,2mm, betona pamatnes slānis/apsildes
caurules (cauruļu apjomi apkures sadaļā) 80mm,  flīzes 20mm</t>
    </r>
  </si>
  <si>
    <r>
      <t xml:space="preserve">Grīdas konstrukcijas tips F-2*(dušas un invalīdu WC) : PE plēve 0,2mm, SPU siltum-
izolācija </t>
    </r>
    <r>
      <rPr>
        <sz val="10"/>
        <rFont val="Calibri"/>
        <family val="2"/>
      </rPr>
      <t>λ</t>
    </r>
    <r>
      <rPr>
        <sz val="10"/>
        <rFont val="Arial Narrow"/>
        <family val="2"/>
      </rPr>
      <t>=0,023 W/(m*k) 2x150mm, PE plēve 0,2mm, betona pamatnes slānis/apsildes
caurules (cauruļu apjomi apkures sadaļā) 80mm, hidroizolācija, flīzes 20mm</t>
    </r>
  </si>
  <si>
    <t>apdares palīgmateriāli</t>
  </si>
  <si>
    <t>grīdu montāžas palīgmateriāli</t>
  </si>
  <si>
    <t>Grīdas konstrukcijas tips F-5 Āra terases grīda: koka lāgas s=375mm 50x150mm,
koka terases dēļu klājs 25mm (saskaņot autoruzraudzības laikā ar arhitektu/pasūtītāju)</t>
  </si>
  <si>
    <t>Grīdas konstrukcijas tips F-3 Āra terases grīda: betons, slīpumu veidojošais slānis
20...60mm; hidroizolācija; balstu sistēma "ZinCo Elefeet" H40-80; koka lāgas s=500mm
50x150mm; koka lāgas s=350mm 50x50mm; koka terases dēļu klājs 25mm (autoruzr)</t>
  </si>
  <si>
    <t xml:space="preserve">Grīdas konstrukcijas tips F-4 Āra terases grīda: hidroizolācija; balstu sistēma "ZinCo
Elefeet" H40-80; koka lāgu rāmji s=350mm 50x50mm; koka terases dēļu klājs 25mm </t>
  </si>
  <si>
    <t>Ugunsdrošības panelis INIM SmartLine020</t>
  </si>
  <si>
    <t xml:space="preserve">kpl. </t>
  </si>
  <si>
    <t>Paplašinātājs INIM SmartLine/8Z</t>
  </si>
  <si>
    <t>gb.</t>
  </si>
  <si>
    <t>Akumulators 12VDC 7A/h</t>
  </si>
  <si>
    <t>Pamatne SYSTEM SENSOR ECO1000B</t>
  </si>
  <si>
    <t>Dūmu detektors  SYSTEM SENSOR ECO1003 24V</t>
  </si>
  <si>
    <t>Dūmu detektors  SYSTEM SENSOR ECO1003 24V (rezerves)</t>
  </si>
  <si>
    <t>Siltuma detektors  SYSTEM SENSOR ECO1005 24V</t>
  </si>
  <si>
    <t>Siltuma detektors  SYSTEM SENSOR ECO1005 24V (rezerves)</t>
  </si>
  <si>
    <t>Rokas darbības detektors CQR FP3/RD</t>
  </si>
  <si>
    <t>Rokas darbības detektors CQR FP3/RD (rezerves)</t>
  </si>
  <si>
    <t>Zvans AH-0218 24V</t>
  </si>
  <si>
    <t>Relejs 24VDC NO/NC</t>
  </si>
  <si>
    <t>Signalizācijas kabelis J-Y(st)Y 1x2x0.8</t>
  </si>
  <si>
    <t>Ugunsdrošs kabelis EUROSAFE 2x1.0</t>
  </si>
  <si>
    <t>Ugunsdrošs kabelis EUROSAFE 3x1.5</t>
  </si>
  <si>
    <t>PVH caurule Ø20</t>
  </si>
  <si>
    <t>Gofrēta caurule</t>
  </si>
  <si>
    <t>VS1. MONTĀŽAS DARBI UN MATERIĀLI</t>
  </si>
  <si>
    <t>Apsardzes panelis DSC PC-1832 + kārba</t>
  </si>
  <si>
    <t>kpl.</t>
  </si>
  <si>
    <t>Paplašinātājs DSC PC-5108</t>
  </si>
  <si>
    <t>Transformātors 220V/16.5VAC</t>
  </si>
  <si>
    <t>Tastatūra DSC PK-5501 LCD</t>
  </si>
  <si>
    <t>Kustības detektors Optex RX-40QZ</t>
  </si>
  <si>
    <t>Kronšteins Optex FA-3</t>
  </si>
  <si>
    <t>Stikla plīšanas detektors DSC AC-101</t>
  </si>
  <si>
    <t>Magnētiskais kontakts, cilindrisks</t>
  </si>
  <si>
    <t>Sirēna ar lampu SL-150 12VDC</t>
  </si>
  <si>
    <t>Sirēna ar lampu SL-350 12VDC (ārējā)</t>
  </si>
  <si>
    <t>Signalizācijas kabelis CQR 6x0.22</t>
  </si>
  <si>
    <t>Signalizācijas kabelis CQR 4x0.22</t>
  </si>
  <si>
    <t>Spēka kabelis NYM-J 3x1.5</t>
  </si>
  <si>
    <t>19-003</t>
  </si>
  <si>
    <t>VS2. MONTĀŽAS DARBI UN MATERIĀLI</t>
  </si>
  <si>
    <t>Grīdas komutācijas skapis 19" 42U 600x600</t>
  </si>
  <si>
    <t>Ventilatoru panelis ar termostatu</t>
  </si>
  <si>
    <t>Patch panelis 19" 48-ports cat. 6</t>
  </si>
  <si>
    <t>Patch panelis 19" 24-ports cat. 6</t>
  </si>
  <si>
    <t>Kabeļu organizators 19" 1U</t>
  </si>
  <si>
    <t>Nepārtrauktas barošanas avots 19"  2U 1500VA TCP/IP management</t>
  </si>
  <si>
    <t>Plaukts 19"  450mm</t>
  </si>
  <si>
    <t>Barošanas panelis 19" 6-v+slēdzis</t>
  </si>
  <si>
    <t>Access point WiFi ar PoE</t>
  </si>
  <si>
    <t>Antena WiFi, 8dBi, Omni-directional</t>
  </si>
  <si>
    <t>Access point WiFi ārtelpu ar PoE</t>
  </si>
  <si>
    <t>Ligzda 2-vietīga z/a</t>
  </si>
  <si>
    <t>Kontaktligzda Cat.6 RJ45</t>
  </si>
  <si>
    <t xml:space="preserve">Rozetes zemapmetuma kārba </t>
  </si>
  <si>
    <t>Datora kabelis UTP cat.6 4x2x0.56</t>
  </si>
  <si>
    <t>Datora kabelis  UTP cat.5e 4x2x0.5</t>
  </si>
  <si>
    <t>Patch kabelis  UTP cat.6 1.5m</t>
  </si>
  <si>
    <t>Patch kabelis  UTP cat.5e 1.5m</t>
  </si>
  <si>
    <t>Video kabelis HDMI v1.4</t>
  </si>
  <si>
    <t>19-004</t>
  </si>
  <si>
    <t>Sistēmas sākumregulēšanas darbi, programmēšana (vadības web interfeiss
un dizains, kodēšana)un kalibrācija, izpildes dokumentācija, urbšanas darbi</t>
  </si>
  <si>
    <t>VS3. MONTĀŽAS DARBI UN MATERIĀLI</t>
  </si>
  <si>
    <t>19-005</t>
  </si>
  <si>
    <t>Patch panelis 19"24x cat. 5e</t>
  </si>
  <si>
    <t>Cietais disks 2TB 7200rpm</t>
  </si>
  <si>
    <t>Nepārtrauktas barošanas avots 19"2U 1500VA</t>
  </si>
  <si>
    <t>Objektīvs eVidence Foton 1/2.7 DC 2.9-10mm</t>
  </si>
  <si>
    <t>Kronšteins kamerām WBCV-14A</t>
  </si>
  <si>
    <t>Datoru kabelis UTP cat.5e 4x2x0.5</t>
  </si>
  <si>
    <t>Ārtelpu datoru kabelis UTP cat.5e 4x2x0.5</t>
  </si>
  <si>
    <t>Patch cord  UTP cat.5e 4x2x0.5 1m</t>
  </si>
  <si>
    <t>Patch cord  UTP cat.6 4x2x0.56 1.5m</t>
  </si>
  <si>
    <t>PE caurule ar buksieri Ø50</t>
  </si>
  <si>
    <t>AR sadaļa. Griestu tipi C1, C2, C3, C3*, C4, C5, C6 un C7.</t>
  </si>
  <si>
    <t>Namdaru darbi. Ārējie apdares darbi.
 Āra terases siena S-8. 418mm</t>
  </si>
  <si>
    <t>KNAUF CLEANEO iekārto griestu sistēmas montāža. Tai skaitā:
noniusa iekare 0,4kN priekš CD 60x27 (tsk iekares augšdaļa un dībelis),
enkurskava, CD pamat un nesošais profili 60x27x06, minerālvate, stiklšķiedra utml</t>
  </si>
  <si>
    <t>Akustiskā dizaina plākšņu CLEANEO SOLOPANEL G8/12/50 montāža</t>
  </si>
  <si>
    <t>Namdaru darbi. Ģipškartona akustiskie iekārtie griesti. C-1</t>
  </si>
  <si>
    <t>Namdaru darbi. Ģipškartona iekārtie griesti. C-2</t>
  </si>
  <si>
    <t>Riģipša iekārto griestu sistēmas montāža. Tai skaitā:
ātrā enkur iekare 0,25kN priekš CD 60x27 (tsk enkurnagla, stieple ar cilpu),
krustveida savienotājs, CD montāžas un nesošais profili 60x27x06 utml</t>
  </si>
  <si>
    <t>Ģipškartona 12,5mm plākšņu Knauf GKB vai ekvivalents montāža</t>
  </si>
  <si>
    <t>Namdaru darbi. Ģipškartona iekārtie griesti. C-3</t>
  </si>
  <si>
    <t>Namdaru darbi. Mitrumizturīgā ģipškartona iekārtie griesti. C-3*</t>
  </si>
  <si>
    <t>Mitrumizturīga ģipškartona 12,5mm plākšņu Knauf GKB vai ekvivalents montāža</t>
  </si>
  <si>
    <t>Namdaru darbi. Koka latu iekārtie griesti. C-4</t>
  </si>
  <si>
    <t>Iekārto griestu sistēmas montāža. Tai skaitā: enkurnagla 6x35 lietojama iekštelpās,
pieļaujamā slodze 0,5kN, stieple ar cilpu, ātrā enkur iekare 0,25kN priekš CD 60x27 ,
krustveida savienotājs, CD montāžas un nesošais profili melni krāsoti 60x27x06 utml</t>
  </si>
  <si>
    <t>Eļļotas koka brusas 35x45mm, solis 1200mm montāža</t>
  </si>
  <si>
    <t>Eļļotas koka brusas 35x45mm, solis 55-60mm montāža</t>
  </si>
  <si>
    <t>Namdaru darbi. Ģipškartona griesti. C-5</t>
  </si>
  <si>
    <t>Namdaru darbi. Ārējie apdares darbi.
KONAK auduma griesti. C-6</t>
  </si>
  <si>
    <t>Kokšķiedras apšuvums 34mm. Zem šuvju vietām montēt horizontālu dēļojuma joslu,
spundētu vienā plaknē ar kokšķiedras plāksni.</t>
  </si>
  <si>
    <t>Namdaru darbi. Ārējie apdares darbi.
Lieveņa griesti. C-7</t>
  </si>
  <si>
    <t>Horizontālas brusas 125x50mm, s=800mm, montāža</t>
  </si>
  <si>
    <t>Dekoratīvs koka latu apšuvums, 25x130mm; s=157mm
"REMMERS" virsmas apdare - FT 20931 fenstergrau art.nr2267</t>
  </si>
  <si>
    <t>montāžas palīgmateriāli griestu sistēmām C1, C2, C3, C3*, C4 un C5</t>
  </si>
  <si>
    <t>montāžas palīgmateriāli C6</t>
  </si>
  <si>
    <t>montāžas palīgmateriāli C7</t>
  </si>
  <si>
    <t>A-1: krāsots ģipškartons. Griestu sagatavošana, gruntēšana un krāsošana
ar matētu, tonētu ūdens dispersijas krāsu 2kārtas</t>
  </si>
  <si>
    <t>A-2: KNAUF Cleaneo krāsots. Griestu sagatavošana, gruntēšana un krāsošana
ar matētu, tonētu ūdens dispersijas krāsu 2kārtas</t>
  </si>
  <si>
    <t>A-4: Koks, eļļots. Griestu sagatavošana, gruntēšana un eļļošana ar lineļļu 2kārtas</t>
  </si>
  <si>
    <t>AR sadaļa. Griesti. Apdares darbi.</t>
  </si>
  <si>
    <t>logu palodžu montāžas palīgmateriāli (tai skaitā blīvēšanas lentas utml)</t>
  </si>
  <si>
    <t>Lokālā tāme Nr.3 -AR sadaļa. Jumts, horizontālās un vertikālās ūdens teknes.</t>
  </si>
  <si>
    <t>Lokālā tāme Nr.7 - Apkures sistēma. Siltuma sūkņa apsaiste.</t>
  </si>
  <si>
    <t>Lokālā tāme Nr.8 - Ventilācijas sistēma</t>
  </si>
  <si>
    <t>Lokālā tāme Nr.9 - Elektroapgādes un apgaismojuma iekšējie tīkli.</t>
  </si>
  <si>
    <t>Lokālā tāme Nr.10 - Iekšējie vājstrāvas darbi. Automatiskā ugunsdzēsības signalizācija</t>
  </si>
  <si>
    <t>AR sadaļa. Jumts, horizontālās un vertikālās ūdens teknes.</t>
  </si>
  <si>
    <t>Jumta seguma pamatne, siltumizolācija, jumta segumi,
horizontālās un vertikālās teknes, ārējā apdare.</t>
  </si>
  <si>
    <t>Kokšķiedras apšuvums 34mm.  Zem šuvju vietām montēt horizontālu dēļojuma joslu,
spundētu vienā plaknē ar kokšķiedras plāksni.</t>
  </si>
  <si>
    <t>AR sadaļa. Fasādes apdares elementi. Ēkas detaļas.</t>
  </si>
  <si>
    <t>Fasādes nosegelementa FNE-1 montāža
(locīta cinkota tērauda loksne, lāsenis), NCS S 8000-N (antracīts)</t>
  </si>
  <si>
    <t>Fasādes nosegelementa FNE-2 montāža
(dzegas nosegelements) Titāncinks "Graphite"</t>
  </si>
  <si>
    <t>Ārējā apdare, fasādes nosegelementi</t>
  </si>
  <si>
    <t>Namdaru darbi, ēkas detaļas</t>
  </si>
  <si>
    <t>Masīvkoka impregnētu pakāpienu KK-1* montāža āra kāpnēm 130x294mm</t>
  </si>
  <si>
    <t>Cinkota metāla margu M-1* montāža
skatīt fasāžu rasējumus AR-07, AR-08, Ar-09 un AR-10</t>
  </si>
  <si>
    <t>montāžas un iebūves palīgmateriāli</t>
  </si>
  <si>
    <t>L-profila bedres rāmis 1950x2310mm</t>
  </si>
  <si>
    <t>L-profila bedres rāmis 1000x1500mm</t>
  </si>
  <si>
    <t>Kājslauķa KS-3(vējtverĪ): 1950x2310mm montāža "Muovihaka"Combo dark gray</t>
  </si>
  <si>
    <t>Kājslauķa KS-4(vējtverī): 1000x1500mm montāža "Muovihaka"Combo dark gray</t>
  </si>
  <si>
    <t>Kājslauķa KS-1(ārā): 1000x1000mm montāža "Muovihaka"Combo silver brush black</t>
  </si>
  <si>
    <t>Kājslauķa KS-2(ārā): 500x1000mm montāža "Muovihaka"Combo silver brush black</t>
  </si>
  <si>
    <t>L-profila rāmis 1000x1000mm</t>
  </si>
  <si>
    <t>L-profila rāmis 500x1000mm</t>
  </si>
  <si>
    <t>fasāžu sistēmas pamatnes hidroizolācija "Tektofin"</t>
  </si>
  <si>
    <t>Logu ārējo palodžu PL-1 un PL-2 titāncinks "Graphite" montāža</t>
  </si>
  <si>
    <t>Substrāta pacelšana uz jumta. Substrāta ND DGS-E (50l maisos)
kārtas uzbēršana 60-78mm, vidēji 70mm slānī (sablīvēšanas koeficients k=1,1)</t>
  </si>
  <si>
    <t>Olīšu pildīšana tarā, pacelšana uz jumta,  70 mm biezas kārtas uzbēršana
olīši (fr. 0-30mm, sablīvēšanas koeficients 1,16)</t>
  </si>
  <si>
    <t>Sakņu necaurlaidīga ģeotekstila ieklāšana ap enkurpunktiem un jumta logiem
Sakņu necaurlaidīgs ģeotekstils RB 340 NW, ar koeficientu pārlaidumiem utml k=2</t>
  </si>
  <si>
    <t xml:space="preserve">Irdenos slāņus atdalošā profila montāža
Irdenos slāņus atdalošais profils  GreenLiner 45DK (2500x90x45mm) </t>
  </si>
  <si>
    <t>Drenāžas kompozīta ND 6+1 ieklāšana
Drenāžas kompozīts ND 6+1, ar sablīvējuma koeficientu k=1,15</t>
  </si>
  <si>
    <t>Jumta apmales profila montāža. Jumta profili ND RP101 Roof Edge Profile,
(2500x120mmx100mm), profilu pārlaidumiem k=1,2</t>
  </si>
  <si>
    <t>Jumta kopšana, ravēšana
1 gadu pēc nodošanas ekspluatācijā, garantijas laikā (3 reizes)</t>
  </si>
  <si>
    <t>Jumta kopšana, ravēšana
2. gadā no nodošanas ekspluatācijā, garantijas laikā ( 2 reizes)</t>
  </si>
  <si>
    <t>Jumta horizontālo ūdens tekņu -platums 130mm, Titāncinks "Graphite" montāža
tai skaitā veidgabali, stiprinājumi utml</t>
  </si>
  <si>
    <t>Jumta vertikālo ūdens tekņu -diametrs 85mm, Titāncinks "Graphite" montāža
tai skaitā veidgabali, stiprinājumi utml</t>
  </si>
  <si>
    <r>
      <t xml:space="preserve">Tips J-1: Kokšķiedras plāksne </t>
    </r>
    <r>
      <rPr>
        <sz val="10"/>
        <rFont val="Calibri"/>
        <family val="2"/>
      </rPr>
      <t>λ</t>
    </r>
    <r>
      <rPr>
        <sz val="10"/>
        <rFont val="Arial Narrow"/>
        <family val="2"/>
      </rPr>
      <t>=0,053 W/(mK) 34mm</t>
    </r>
  </si>
  <si>
    <t>Tips J-1: Slīpumu veidojoša ventilējama šķirkārta 70....250mm
Lāgas 50x150mm. Antiseptizētas, apstrādātas ar antipirēnu</t>
  </si>
  <si>
    <t>Tips J-1: OSB jumta klājs 20mm</t>
  </si>
  <si>
    <t>Cosmofin skārds</t>
  </si>
  <si>
    <t>Tips J-1: hidroizolācija "COSMOFIN FG 1,5mm"</t>
  </si>
  <si>
    <t>Cosmofin F 1,5mm pieslēgumiem</t>
  </si>
  <si>
    <t>EKSTENSĪVAIS ZAĻAIS JUMTS. J-1 UN J-2</t>
  </si>
  <si>
    <t>Tips J-2: Dekoratīvs latojums,  25x130mm; s=157mm
"REMMERS" virsmas apdare - FT 20931 fenstergrau art.nr2267</t>
  </si>
  <si>
    <t xml:space="preserve">Tips J-2: koka brusas 50x125mm. Antiseptizētas, apstrādātas ar antipirēnu </t>
  </si>
  <si>
    <t>Zemes auglīgās virskārtas noņemšana (ar buldozeru) vidēji 25cm
ar liekās grunts un būvgružu iekraušanu (ar ekskavatoru) autotransportā</t>
  </si>
  <si>
    <t>Tranšejas rakšana pamatiem (ar ekskavatoru). Pamatu pēdas apakša  -3,70. 
Tranšejas apakšas atzīme -3.90 ar liekās grunts un būvgružu iekraušanu autotransportā</t>
  </si>
  <si>
    <t>Tranšejas rakšana pamatiem (ar ekskavatoru). Pamatu pēdas apakša  -2,50. 
Tranšejas apakšas atzīme -2,70 ar liekās grunts un būvgružu iekraušanu autotransportā</t>
  </si>
  <si>
    <t>Tranšejas rakšana pamatiem (ar ekskavatoru). Pamatu pēdas apakša  -2,39. 
Tranšejas apakšas atzīme -2.59 ar liekās grunts un būvgružu iekraušanu autotransportā</t>
  </si>
  <si>
    <t>Tranšejas rakšana pamatiem (ar ekskavatoru). Pamatu pēdas apakša  -2,30. 
Tranšejas apakšas atzīme -2,50 ar liekās grunts un būvgružu iekraušanu autotransportā</t>
  </si>
  <si>
    <t>Tranšejas rakšana pamatiem (ar ekskavatoru). Pamatu pēdas apakša  -2,00. 
Tranšejas apakšas atzīme -2,20 ar liekās grunts un būvgružu iekraušanu autotransportā</t>
  </si>
  <si>
    <t>Tranšejas rakšana pamatiem (ar rokām) ~0.1m. Tranšejas apakšas atzīme -4.00
ar liekās grunts un būvgružu iekraušanu (ar ekskavatoru) autotransportā</t>
  </si>
  <si>
    <t>Tranšejas rakšana pamatiem (ar rokām) ~0.1m. Tranšejas apakšas atzīme -2.80
ar liekās grunts un būvgružu iekraušanu (ar ekskavatoru) autotransportā</t>
  </si>
  <si>
    <t>Tranšejas rakšana pamatiem (ar rokām) ~0.1m. Tranšejas apakšas atzīme -2.69
ar liekās grunts un būvgružu iekraušanu (ar ekskavatoru) autotransportā</t>
  </si>
  <si>
    <t>Tranšejas rakšana pamatiem (ar rokām) ~0.1m. Tranšejas apakšas atzīme -2.60
ar liekās grunts un būvgružu iekraušanu (ar ekskavatoru) autotransportā</t>
  </si>
  <si>
    <t>Tranšejas rakšana pamatiem (ar rokām) ~0.1m. Tranšejas apakšas atzīme -2.30
ar liekās grunts un būvgružu iekraušanu (ar ekskavatoru) autotransportā</t>
  </si>
  <si>
    <t>BK sadaļa. Tranšeju rakšana. Pamatņu sagatavošana.
Tranšeju aizbēršana un noblietēšana pēc pamatu izbūves.</t>
  </si>
  <si>
    <t>Tranšeju planēšana un noblīvēšana ieblīetējot pamatnē fr.40-70mm šķembas</t>
  </si>
  <si>
    <t>Blietētas šķembas ar smilšu izlīdzinošo slāni zem pamatu pēdām fr.20...40mm 200mm
šķembu apjoms noblietētā stāvoklī</t>
  </si>
  <si>
    <t>BK sadaļa. Pamatu, pandusu un āra kāpņu betonēšanas darbi.</t>
  </si>
  <si>
    <t>Pamatu, pandusu un āra kāpņu betonēšana ar C25/30 klases betonu. Tai skaitā:
veidņu montāža un demontāža, armatūras ievietošana, betonēšana un citi saistītie darbi
(atbilstoši darbu veikšanas tehnoloģijai) Betona iestrādes koeficients 1,02</t>
  </si>
  <si>
    <t>6 B500B</t>
  </si>
  <si>
    <t>t</t>
  </si>
  <si>
    <t>8 B500B</t>
  </si>
  <si>
    <t>10 B500B</t>
  </si>
  <si>
    <t>12 B500B</t>
  </si>
  <si>
    <t>20 B500B</t>
  </si>
  <si>
    <t>Stiegrojuma elementi. Pandusi un āra kāpnes</t>
  </si>
  <si>
    <t>16 B500B</t>
  </si>
  <si>
    <t>6 Bp-I</t>
  </si>
  <si>
    <t>Stiegrojuma elementi. Lentveida pamati</t>
  </si>
  <si>
    <t>Stiegrojuma elementi. Stabveida pamati MP-1</t>
  </si>
  <si>
    <t xml:space="preserve">konstruktīvās stiegru pārlaides, stiegrošanas, veidņošanas un citi palīgmateriāli </t>
  </si>
  <si>
    <t xml:space="preserve">Tranšejas aizbēršana ar esošo, derīgo grunti, blietēšana pa kārtām </t>
  </si>
  <si>
    <t>Nederīgās grunts transportēšana uz atbērtni (uzirdinājuma koeficients k=1,2</t>
  </si>
  <si>
    <t>Tranšejas aizbēršana ar jaunu smilšu grunti (ja nepieciešams) , blietēšana pa kārtām</t>
  </si>
  <si>
    <r>
      <t xml:space="preserve">enkurstiegra (apaļtērauds) </t>
    </r>
    <r>
      <rPr>
        <sz val="10"/>
        <color indexed="18"/>
        <rFont val="Calibri"/>
        <family val="2"/>
      </rPr>
      <t>Ø</t>
    </r>
    <r>
      <rPr>
        <sz val="10"/>
        <color indexed="18"/>
        <rFont val="Arial Narrow"/>
        <family val="2"/>
      </rPr>
      <t>24, S355, L=1600mm</t>
    </r>
  </si>
  <si>
    <r>
      <t xml:space="preserve">aptvere </t>
    </r>
    <r>
      <rPr>
        <sz val="10"/>
        <color indexed="18"/>
        <rFont val="Calibri"/>
        <family val="2"/>
      </rPr>
      <t>Ø</t>
    </r>
    <r>
      <rPr>
        <sz val="10"/>
        <color indexed="18"/>
        <rFont val="Arial Narrow"/>
        <family val="2"/>
      </rPr>
      <t>12 B500B, L=1580mm</t>
    </r>
  </si>
  <si>
    <t>Enkurbloki. Stabveida pamati MP-1</t>
  </si>
  <si>
    <t>BK sadaļa. Metāla konstrukciju montāža stabveida pamatiem MP-1.</t>
  </si>
  <si>
    <r>
      <t xml:space="preserve">kolonna </t>
    </r>
    <r>
      <rPr>
        <sz val="10"/>
        <color indexed="18"/>
        <rFont val="Calibri"/>
        <family val="2"/>
      </rPr>
      <t>Ø</t>
    </r>
    <r>
      <rPr>
        <sz val="10"/>
        <color indexed="18"/>
        <rFont val="Arial Narrow"/>
        <family val="2"/>
      </rPr>
      <t>168,3, t=10mm, L=2000mm</t>
    </r>
  </si>
  <si>
    <t>plāksne 400x400, t=30mm</t>
  </si>
  <si>
    <t>plāksne 180x115, t=10mm</t>
  </si>
  <si>
    <t>05-002</t>
  </si>
  <si>
    <t>BK sadaļa. Kolonnu bāzu iebetonēšana. Metāla kolonnu aizpildīšana ar betonu.</t>
  </si>
  <si>
    <t xml:space="preserve">konstruktīvās stiegru pārlaides, stiegrošanas, un citi palīgmateriāli </t>
  </si>
  <si>
    <t xml:space="preserve">paplāksnes, uzgriežņi un citi palīgmateriāli </t>
  </si>
  <si>
    <r>
      <t xml:space="preserve">Metāla kolonnu </t>
    </r>
    <r>
      <rPr>
        <sz val="10"/>
        <rFont val="Calibri"/>
        <family val="2"/>
      </rPr>
      <t>Ø</t>
    </r>
    <r>
      <rPr>
        <sz val="10"/>
        <rFont val="Arial Narrow"/>
        <family val="2"/>
      </rPr>
      <t>168,3, t=10mm, aizpildīšana ar betonu</t>
    </r>
  </si>
  <si>
    <t>07-002</t>
  </si>
  <si>
    <t>Ieliekamās detaļas ID-1, galvenās ieejas kāpnēm. Skatīt BK-09</t>
  </si>
  <si>
    <t>BK sadaļa. Metāla konstrukciju montāža galvenās ieejas kāpnēm. Skatīt BK-09</t>
  </si>
  <si>
    <t>Kvadrātcauruļu 100x100, t=5mm, l=176mm piemetināšana ieliekamajām detaļām ID-1</t>
  </si>
  <si>
    <t>Plākšņu 200x200, t=10mm, piemetināšana kvadrātcaurulēm</t>
  </si>
  <si>
    <t>Lokālā tāme Nr.4 -AR sadaļa. Ārsienas. Iekšsienas
Griesti un grīdas. Fasādes apdares elementi, ēkas detaļas.</t>
  </si>
  <si>
    <t>ieliekamā detaļa ID-1: skatīt BK-09: plāksne 200x200, t=10mm ar iemetinātām
4.gb Ø10 B500B, L=150mm, stiegrām. Pēc izgatavošanas apstrādāt, gruntēt utml</t>
  </si>
  <si>
    <t xml:space="preserve">ieliekamā detaļa ID-1: skatīt BK-04: plāksne 300x300, t=30mm ar iemetinātām
4.gb Ø16 B500B, L=200mm, stiegrām.  Pēc izgatavošanas apstrādāt, gruntēt utml </t>
  </si>
  <si>
    <t>05-003</t>
  </si>
  <si>
    <t>BK sadaļa. Cokola pārseguma betonēšanas darbi.</t>
  </si>
  <si>
    <t xml:space="preserve">montāžas, izgatavošanas un citi palīgmateriāli </t>
  </si>
  <si>
    <t>Cokola pārseguma betonēšana ar C30/37 klases betonu. Tai skaitā:
veidņu montāža un demontāža, armatūras ievietošana, betonēšana un citi saistītie darbi
(atbilstoši darbu veikšanas tehnoloģijai) Betona iestrādes koeficients 1,02</t>
  </si>
  <si>
    <t>Stiegrojuma elementi. Pārsegums</t>
  </si>
  <si>
    <t>32 B500B</t>
  </si>
  <si>
    <t>"JORDAHL" šķērsstiegras JDA-2/16/205-280 (70/140/70)</t>
  </si>
  <si>
    <t>"JORDAHL" šķērsstiegras JDA-2/16/255-360 (90/180/90)</t>
  </si>
  <si>
    <t>"JORDAHL" šķērsstiegras JDA-3/16/255-540 (90/180/180/90)</t>
  </si>
  <si>
    <t>Ieliekamās detaļas ID-2, ID-3, pārsegumam. Skatīt BK-17</t>
  </si>
  <si>
    <t>Iebetonējamās sijas HE120B, pārsegumam. Skatīt BK-16</t>
  </si>
  <si>
    <t>07-003</t>
  </si>
  <si>
    <t>dubult T sijas HEB 120, S355, L=1590mm, ar caurumiem vītņstieņiem</t>
  </si>
  <si>
    <t xml:space="preserve">uzgriežņi, paplāksnes un citi palīgmateriāli </t>
  </si>
  <si>
    <t>vītņstieņi M24, L=260mm, pieskrūvējami pie HEB 120 sijām</t>
  </si>
  <si>
    <t>BK sadaļa. Metāla konstrukciju montāža pārsegumam. Skatīt BK-17</t>
  </si>
  <si>
    <t>Izstrādājuma izgatavošana: Kvadrātcauruļu 100x60, t=5mm, l=175mm ar iegriezumu
augšdaļā 75mm, kvadrātcauruļu 100x60, t=5mm, l=325mm ar iegriezumu augšdaļā
75mm piemetināšana HEB 100 sijai, L=1175mm un caurumu izurbšana bultskrūvēm</t>
  </si>
  <si>
    <t>07-004</t>
  </si>
  <si>
    <t>BK sadaļa. Metāla konstrukcijas.
Vertikālo tērauda konstrukciju montāža (MK-1,...MK-4). Skatīt BK-20 un BK-35</t>
  </si>
  <si>
    <t>MK-3: KV-caurule 150x150x6, L=3620mm; S355 montāža</t>
  </si>
  <si>
    <t>MK-4: KV-caurule 100x100x6, L=3620mm; S355 montāža</t>
  </si>
  <si>
    <t>MK-2: caurule 76,1x5, L=3620mm; S355 montāža</t>
  </si>
  <si>
    <t>Kolonnas MK-1: KV-caurule 80x120x6, L=3620mm; S355 montāža</t>
  </si>
  <si>
    <t>Metāla kolonnu bāzu iebetonēšana ar smalkgraudainu briestošu betonu C25/30</t>
  </si>
  <si>
    <t xml:space="preserve">paplāksnes, uzgriežņi, montāžas, izgatavošanas un citi palīgmateriāli </t>
  </si>
  <si>
    <t>07-005</t>
  </si>
  <si>
    <t>BK sadaļa. Metāla konstrukcijas. Jumta pārseguma tērauda konstrukciju
montāža (MS-1...MS-5, Se-1 ). Skatīt BK-22, BK-25, BK-26, BK-31 un BK-35</t>
  </si>
  <si>
    <t>BK sadaļa.Koka konstrukcijas. Koka vertikālo konstrukciju montāža.</t>
  </si>
  <si>
    <t>Koka konstrukcijas ST-1 75x150mm; L=3360mm izgatavošana un montāža
Veidot no priedes koksnes (C18), apstrādātas ar antipirēnu-antiseptiķi "ERLĪTS"</t>
  </si>
  <si>
    <t>Koka konstrukcijas ST-2 150x150mm; L=3360mm izgatavošana un montāža
Veidot no priedes koksnes (C18), apstrādātas ar antipirēnu-antiseptiķi "ERLĪTS"</t>
  </si>
  <si>
    <t>Koka konstrukcijas ST-3 145x250mm; L=3710mm izgatavošana un montāža
Veidot no priedes koksnes (C18), apstrādātas ar antipirēnu-antiseptiķi "ERLĪTS"</t>
  </si>
  <si>
    <t>Koka konstrukcijas ST-4 145x200mm; L=3610mm izgatavošana un montāža
Veidot no priedes koksnes (C18), apstrādātas ar antipirēnu-antiseptiķi "ERLĪTS"</t>
  </si>
  <si>
    <t>Koka konstrukcijas ST-5 150x250mm; L=3710mm izgatavošana un montāža
Veidot no priedes koksnes (C18), apstrādātas ar antipirēnu-antiseptiķi "ERLĪTS"</t>
  </si>
  <si>
    <t>Koka konstrukcijas ST-6 150x150mm; L=3610mm izgatavošana un montāža
Veidot no priedes koksnes (C18), apstrādātas ar antipirēnu-antiseptiķi "ERLĪTS"</t>
  </si>
  <si>
    <t>Koka konstrukcijas ST-7 75x150mm; L=3610mm izgatavošana un montāža
Veidot no priedes koksnes (C18), apstrādātas ar antipirēnu-antiseptiķi "ERLĪTS"</t>
  </si>
  <si>
    <t>Koka konstrukcijas ST-7k izgatavošana un montāža. Veidot no priedes koksnes (C18),
apstrādātas ar antipirēnu-antiseptiķi "ERLĪTS". Konstrukcija sastāv no elementiem:
1: 75x150mm, L=3610mm; 2: 50x75mm, L=4310mm; 3: 50x75mm, L=1350mm; 
4: 12x450mm, L=4260mm. Zn tērauda detaļas, Zn būvkalumi, skrūves un citi
izstrādājumi konstrukcijas elementu savienošanai</t>
  </si>
  <si>
    <t>Koka konstrukcijas ST-8 75x150mm; L=3360mm izgatavošana un montāža
Veidot no priedes koksnes (C18), apstrādātas ar antipirēnu-antiseptiķi "ERLĪTS"</t>
  </si>
  <si>
    <t>Koka konstrukcijas ST-9 150x150mm; L=3360mm izgatavošana un montāža
Veidot no priedes koksnes (C18), apstrādātas ar antipirēnu-antiseptiķi "ERLĪTS"</t>
  </si>
  <si>
    <t>Koka konstrukcijas ST-10 100x150mm; L=3610mm izgatavošana un montāža
Veidot no priedes koksnes (C18), apstrādātas ar antipirēnu-antiseptiķi "ERLĪTS"</t>
  </si>
  <si>
    <t>Koka konstrukcijas ST-10k izgatavošana un montāža. Veidot no priedes koksnes (C18),
apstrādātas ar antipirēnu-antiseptiķi "ERLĪTS". Konstrukcija sastāv no elementiem:
1: 100x150mm, L=3610mm; 2: 50x75mm, L=4310mm; 3: 50x75mm, L=1350mm; 
4: 12x450mm, L=4260mm. Zn tērauda detaļas, Zn būvkalumi, skrūves un citi
izstrādājumi konstrukcijas elementu savienošanai</t>
  </si>
  <si>
    <t>Koka konstrukcijas ST-14 150x250mm; L=3610mm izgatavošana un montāža
Veidot no priedes koksnes (C18), apstrādātas ar antipirēnu-antiseptiķi "ERLĪTS"</t>
  </si>
  <si>
    <t>Koka konstrukcijas ST-15 150x250mm; L=3360mm izgatavošana un montāža
Veidot no priedes koksnes (C18), apstrādātas ar antipirēnu-antiseptiķi "ERLĪTS"</t>
  </si>
  <si>
    <t>Koka konstrukcijas ST-16 145x145mm; L=3610mm izgatavošana un montāža
Veidot no priedes koksnes (C18), apstrādātas ar antipirēnu-antiseptiķi "ERLĪTS"</t>
  </si>
  <si>
    <t>MS-3 tērauda siju izgatavošana piemetinot tērauda daļas atbilstoši montāžas mezgliem, metinājuma
šuvju apstrāde, gruntēšana, krāsošana utml, HEB 500, S355, L=10000mm uzstādīšana</t>
  </si>
  <si>
    <r>
      <t xml:space="preserve">Se-1 tērauda saišu izgatavošana un piemetināšana, MS-1 tērauda sijām, metinājuma
šuvju apstrāde, gruntēšana, krāsošana utml, </t>
    </r>
    <r>
      <rPr>
        <sz val="10"/>
        <rFont val="Calibri"/>
        <family val="2"/>
      </rPr>
      <t>ʟ</t>
    </r>
    <r>
      <rPr>
        <sz val="10"/>
        <rFont val="Arial Narrow"/>
        <family val="2"/>
      </rPr>
      <t>profils 75x75x8, S355, L=400mm</t>
    </r>
  </si>
  <si>
    <t>MS-4 tērauda siju izgatavošana un piemetināšana tērauda saitēm Se-1, metinājuma
šuvju apstrāde, gruntēšana, krāsošana utml, HEA 180, S355, L=8000mm uzstādīšana</t>
  </si>
  <si>
    <t>MS-5 tērauda siju izgatavošana un piemetināšana tērauda saitēm Se-1, metinājuma
šuvju apstrāde, gruntēšana, krāsošana utml, HEA 180, S355, L=8950mm uzstādīšana</t>
  </si>
  <si>
    <t>MS-2 tērauda siju izgatavošana piemetinot tērauda daļas atbilstoši montāžas mezgliem, metinājuma
šuvju apstrāde, gruntēšana, krāsošana utml, HEB 500, S355, L=10020mm uzstādīšana</t>
  </si>
  <si>
    <r>
      <t xml:space="preserve">Plākšņu un ieliekamo detaļu ID-1 piemetināšana metāla kolonnām </t>
    </r>
    <r>
      <rPr>
        <sz val="10"/>
        <rFont val="Calibri"/>
        <family val="2"/>
      </rPr>
      <t>Ø</t>
    </r>
    <r>
      <rPr>
        <sz val="10"/>
        <rFont val="Arial Narrow"/>
        <family val="2"/>
      </rPr>
      <t>168,3, t=10mm,
izgatavotā izstrādājuma apstrāde, gruntēšana, krāsošana (tsk kolonnas) utml un kolonnu montāža</t>
    </r>
  </si>
  <si>
    <r>
      <t xml:space="preserve">Metāla kolonnu </t>
    </r>
    <r>
      <rPr>
        <sz val="10"/>
        <rFont val="Calibri"/>
        <family val="2"/>
      </rPr>
      <t>Ø</t>
    </r>
    <r>
      <rPr>
        <sz val="10"/>
        <rFont val="Arial Narrow"/>
        <family val="2"/>
      </rPr>
      <t>168,3, t=10mm, bāzu iebetonēšana ar smalkgraudainu briestošu betonu C25/30</t>
    </r>
  </si>
  <si>
    <t xml:space="preserve">Izgatavotā izstrādājuma apstrāde, gruntēšana, krāsošana utml </t>
  </si>
  <si>
    <t>ieliekamā detaļa ID-2: skatīt BK-17: leņķprofils 180x180, t=12mm, l=230mm ar iemetinātām
3.gb Ø12 B500B, L=1410mm, stiegrām. Pēc izgatavošanas apstrādāt, gruntēt, krāsot utml</t>
  </si>
  <si>
    <t>ieliekamā detaļa ID-3: skatīt BK-17: leņķprofils 180x180, t=12mm, l=230mm ar iemetinātām
3.gb Ø12 B500B, L=1330mm, stiegrām. Pēc izgatavošanas apstrādāt, gruntēt, krāsot utml</t>
  </si>
  <si>
    <t xml:space="preserve">Izgatavotā izstrādājuma piemetināšana ieliekamajai detaļām ID-2 un ID-3
metinājuma šuvju apstrāde, gruntēšana, krāsošana utml </t>
  </si>
  <si>
    <t>Kolonnas MK-1 bāzes un galvas komplektēšana, piemetināšana,
metinājuma šuvju apstrāde, gruntēšana, krāsošana (tsk kolonnas) utml</t>
  </si>
  <si>
    <t>Kolonnas MK-2 bāzes un galvas komplektēšana, piemetināšana,
metinājuma šuvju apstrāde, gruntēšana, krāsošana (tsk kolonnas) utml</t>
  </si>
  <si>
    <t>Kolonnas MK-3 bāzes un galvas komplektēšana, piemetināšana,
metinājuma šuvju apstrāde, gruntēšana, krāsošana (tsk kolonnas)  utml</t>
  </si>
  <si>
    <t>Kolonnas MK-4 bāzes un galvas komplektēšana, piemetināšana,
metinājuma šuvju apstrāde, gruntēšana, krāsošana (tsk kolonnas) utml</t>
  </si>
  <si>
    <t>Koka konstrukcijas ST-1k izgatavošana un montāža. Veidot no priedes koksnes (C18),
apstrādātas ar antipirēnu-antiseptiķi "ERLĪTS". Konstrukcija sastāv no elementiem:
1: 75x150mm, L=3360mm; 2: 50x75mm, L=4310mm; 3: 50x75mm, L=1350mm; 
4: 12x450mm, L=4260mm. Izstrādājumi konstrukcijas elementu savienošanai</t>
  </si>
  <si>
    <t>Koka konstrukcijas ST-2k izgatavošana un montāža. Veidot no priedes koksnes (C18),
apstrādātas ar antipirēnu-antiseptiķi "ERLĪTS". Konstrukcija sastāv no elementiem:
1: 150x150mm, L=3360mm; 2: 50x75mm, L=4310mm; 3: 50x75mm, L=4310mm; 
4: 12x300mm, L=4260mm. Izstrādājumi konstrukcijas elementu savienošanai</t>
  </si>
  <si>
    <t>Koka konstrukcijas ST-6k izgatavošana un montāža. Veidot no priedes koksnes (C18),
apstrādātas ar antipirēnu-antiseptiķi "ERLĪTS". Konstrukcija sastāv no elementiem:
1: 150x150mm, L=3360mm; 2: 50x75mm, L=4310mm; 3: 50x75mm, L=4310mm; 
4: 12x300mm, L=4260mm. Izstrādājumi konstrukcijas elementu savienošanai</t>
  </si>
  <si>
    <t>Koka konstrukcijas ST-8k izgatavošana un montāža. Veidot no priedes koksnes (C18),
apstrādātas ar antipirēnu-antiseptiķi "ERLĪTS". Konstrukcija sastāv no elementiem:
1: 75x150mm, L=3360mm; 2: 50x75mm, L=4310mm; 3: 50x75mm, L=1350mm; 
4: 12x450mm, L=4260mm. Izstrādājumi konstrukcijas elementu savienošanai</t>
  </si>
  <si>
    <t>Koka konstrukcijas ST-11k izgatavošana un montāža. Veidot no priedes koksnes (C18),
apstrādātas ar antipirēnu-antiseptiķi "ERLĪTS". Konstrukcija sastāv no elementiem:
1: 75x150mm, L=3110mm; 2: 50x75mm, L=4310mm; 3: 50x75mm, L=1350mm; 
4: 12x450mm, L=4260mm. Izstrādājumi konstrukcijas elementu savienošanai</t>
  </si>
  <si>
    <t>Koka konstrukcijas ST-12k izgatavošana un montāža. Veidot no priedes koksnes (C18),
apstrādātas ar antipirēnu-antiseptiķi "ERLĪTS". Konstrukcija sastāv no elementiem:
1: 150x150mm, L=3110mm; 2: 50x75mm, L=4310mm; 3: 50x75mm, L=4310mm; 
4: 12x300mm, L=4260mm. Izstrādājumi konstrukcijas elementu savienošanai</t>
  </si>
  <si>
    <t>Koka konstrukcijas kk-1 izgatavošana un montāža. Veidot no priedes koksnes (C18), apstrādātas
ar antipirēnu-antiseptiķi "ERLĪTS". Konstrukcija sastāv no elementiem: 1: 50x75mm, L=4310mm;
2: 50x75mm, L=4310mm; 3: 12x160mm, L=4260mm. Izstrādājumi elementu savienošanai</t>
  </si>
  <si>
    <t>Koka konstrukcijas kk-2 izgatavošana un montāža. Veidot no priedes koksnes (C18), apstrādātas
ar antipirēnu-antiseptiķi "ERLĪTS". Konstrukcija sastāv no elementiem: 1: 50x75mm, L=4310mm;
2: 50x75mm, L=4310mm; 3: 12x300mm, L=4260mm.  Izstrādājumi elementu savienošanai</t>
  </si>
  <si>
    <t>Koka konstrukcijas kk-3 izgatavošana un montāža. Veidot no priedes koksnes (C18), apstrādātas
ar antipirēnu-antiseptiķi "ERLĪTS". Konstrukcija sastāv no elementiem: 1: 50x75mm, L=4310mm;
2: 12x300mm, L=4260mm.  Izstrādājumi elementu savienošanai</t>
  </si>
  <si>
    <t>Koka konstrukcijas kk-4 izgatavošana un montāža. Veidot no priedes koksnes (C18), apstrādātas
ar antipirēnu-antiseptiķi "ERLĪTS". Konstrukcija sastāv no elementiem: 1: 50x75mm, L=4310mm;
2: 12x450mm, L=4260mm.  Izstrādājumi elementu savienošanai</t>
  </si>
  <si>
    <t>Koka konstrukcijas kk-5 izgatavošana un montāža. Veidot no priedes koksnes (C18), apstrādātas
ar antipirēnu-antiseptiķi "ERLĪTS". Konstrukcija sastāv no elementiem: 1: 50x75mm, L=4310mm;
2: 12x320mm, L=4260mm.  Izstrādājumi elementu savienošanai</t>
  </si>
  <si>
    <t>Koka konstrukcijas kk-6 izgatavošana un montāža. Veidot no priedes koksnes (C18), apstrādātas
ar antipirēnu-antiseptiķi "ERLĪTS". Konstrukcija sastāv no elementiem: 1: 50x75mm, L=4310mm;
2: 12x500mm, L=4260mm.  Izstrādājumi elementu savienošanai</t>
  </si>
  <si>
    <t>Koka konstrukcijas VS-1 50x150mm; L=1735mm izgatavošana un montāža
Veidot no priedes koksnes (C18), apstrādātas ar antipirēnu-antiseptiķi "ERLĪTS"</t>
  </si>
  <si>
    <t>Koka konstrukcijas VS-2 50x150mm; L=1980mm izgatavošana un montāža
Veidot no priedes koksnes (C18), apstrādātas ar antipirēnu-antiseptiķi "ERLĪTS"</t>
  </si>
  <si>
    <t>Koka konstrukcijas VS-3 50x150mm; L=1720mm izgatavošana un montāža
Veidot no priedes koksnes (C18), apstrādātas ar antipirēnu-antiseptiķi "ERLĪTS"</t>
  </si>
  <si>
    <t>Koka konstrukcijas VS-4 50x150mm; L=1960mm izgatavošana un montāža
Veidot no priedes koksnes (C18), apstrādātas ar antipirēnu-antiseptiķi "ERLĪTS"</t>
  </si>
  <si>
    <t>Koka konstrukcijas VS-5 50x150mm; L=1760mm izgatavošana un montāža
Veidot no priedes koksnes (C18), apstrādātas ar antipirēnu-antiseptiķi "ERLĪTS"</t>
  </si>
  <si>
    <t>Koka konstrukcijas VS-6 50x150mm; L=1990mm izgatavošana un montāža
Veidot no priedes koksnes (C18), apstrādātas ar antipirēnu-antiseptiķi "ERLĪTS"</t>
  </si>
  <si>
    <t>MS-1 tērauda siju izgatavošana piemetinot tērauda daļas atbilstoši montāžas mezgliem.
Skatīt lapā BK-34: sijai piemetinātas 2.gb kvadrātcaurules 80x80x5 un plāksnes 230x190;
t=10mm ar caurumiem kokskrūvēm M16x150, klase 4,6, 4.gb,  metinājuma šuvju apstrāde,
gruntēšana, krāsošana utml, HEB 100, S355, L=4020mm uzstādīšana</t>
  </si>
  <si>
    <t>Koka konstrukcijas HS-1 50x150mm; L=525mm izgatavošana un montāža
Veidot no priedes koksnes (C18), apstrādātas ar antipirēnu-antiseptiķi "ERLĪTS"</t>
  </si>
  <si>
    <t>Koka konstrukcijas HS-2 50x150mm; L=450mm izgatavošana un montāža
Veidot no priedes koksnes (C18), apstrādātas ar antipirēnu-antiseptiķi "ERLĪTS"</t>
  </si>
  <si>
    <t>Koka konstrukcijas HS-3 50x150mm; L=500mm izgatavošana un montāža
Veidot no priedes koksnes (C18), apstrādātas ar antipirēnu-antiseptiķi "ERLĪTS"</t>
  </si>
  <si>
    <t>Koka konstrukcijas HS-4 50x150mm; L=2750mm izgatavošana un montāža
Veidot no priedes koksnes (C18), apstrādātas ar antipirēnu-antiseptiķi "ERLĪTS"</t>
  </si>
  <si>
    <t>Koka konstrukcijas HS-5 50x150mm; L=200mm izgatavošana un montāža
Veidot no priedes koksnes (C18), apstrādātas ar antipirēnu-antiseptiķi "ERLĪTS"</t>
  </si>
  <si>
    <t>Koka konstrukcijas HS-6 50x150mm; L=215mm izgatavošana un montāža
Veidot no priedes koksnes (C18), apstrādātas ar antipirēnu-antiseptiķi "ERLĪTS"</t>
  </si>
  <si>
    <t>Koka konstrukcijas HS-7 50x150mm; L=125mm izgatavošana un montāža
Veidot no priedes koksnes (C18), apstrādātas ar antipirēnu-antiseptiķi "ERLĪTS"</t>
  </si>
  <si>
    <t>Koka konstrukcijas HS-8 50x150mm; L=175mm izgatavošana un montāža
Veidot no priedes koksnes (C18), apstrādātas ar antipirēnu-antiseptiķi "ERLĪTS"</t>
  </si>
  <si>
    <t>Koka konstrukcijas HS-9 50x150mm; L=600mm izgatavošana un montāža
Veidot no priedes koksnes (C18), apstrādātas ar antipirēnu-antiseptiķi "ERLĪTS"</t>
  </si>
  <si>
    <t>Koka konstrukcijas HS-11 50x150mm; L=230mm izgatavošana un montāža
Veidot no priedes koksnes (C18), apstrādātas ar antipirēnu-antiseptiķi "ERLĪTS"</t>
  </si>
  <si>
    <t>Koka konstrukcijas HS-10 50x150mm; L=475mm izgatavošana un montāža
Veidot no priedes koksnes (C18), apstrādātas ar antipirēnu-antiseptiķi "ERLĪTS"</t>
  </si>
  <si>
    <t>Koka konstrukcijas HS-12 50x150mm; L=555mm izgatavošana un montāža
Veidot no priedes koksnes (C18), apstrādātas ar antipirēnu-antiseptiķi "ERLĪTS"</t>
  </si>
  <si>
    <t>Koka konstrukcijas HS-13 50x150mm; L=495mm izgatavošana un montāža
Veidot no priedes koksnes (C18), apstrādātas ar antipirēnu-antiseptiķi "ERLĪTS"</t>
  </si>
  <si>
    <t>Koka konstrukcijas HS-14 50x150mm; L=325mm izgatavošana un montāža
Veidot no priedes koksnes (C18), apstrādātas ar antipirēnu-antiseptiķi "ERLĪTS"</t>
  </si>
  <si>
    <t>Koka konstrukcijas HS-15 50x150mm; L=150mm izgatavošana un montāža
Veidot no priedes koksnes (C18), apstrādātas ar antipirēnu-antiseptiķi "ERLĪTS"</t>
  </si>
  <si>
    <t>Koka konstrukcijas HS-16 50x150mm; L=560mm izgatavošana un montāža
Veidot no priedes koksnes (C18), apstrādātas ar antipirēnu-antiseptiķi "ERLĪTS"</t>
  </si>
  <si>
    <t>Koka konstrukcijas HS-17 50x150mm; L=320mm izgatavošana un montāža
Veidot no priedes koksnes (C18), apstrādātas ar antipirēnu-antiseptiķi "ERLĪTS"</t>
  </si>
  <si>
    <t>Koka konstrukcijas HS-18 50x150mm; L=620mm izgatavošana un montāža
Veidot no priedes koksnes (C18), apstrādātas ar antipirēnu-antiseptiķi "ERLĪTS"</t>
  </si>
  <si>
    <t>Koka konstrukcijas HS-19 50x150mm; L=205mm izgatavošana un montāža
Veidot no priedes koksnes (C18), apstrādātas ar antipirēnu-antiseptiķi "ERLĪTS"</t>
  </si>
  <si>
    <t>Koka konstrukcijas HS-20 50x150mm; L=585mm izgatavošana un montāža
Veidot no priedes koksnes (C18), apstrādātas ar antipirēnu-antiseptiķi "ERLĪTS"</t>
  </si>
  <si>
    <t>Koka konstrukcijas HS-21 50x150mm; L=650mm izgatavošana un montāža
Veidot no priedes koksnes (C18), apstrādātas ar antipirēnu-antiseptiķi "ERLĪTS"</t>
  </si>
  <si>
    <t>Koka konstrukcijas HS-22 50x150mm; L=425mm izgatavošana un montāža
Veidot no priedes koksnes (C18), apstrādātas ar antipirēnu-antiseptiķi "ERLĪTS"</t>
  </si>
  <si>
    <t>Koka konstrukcijas HS-23 50x150mm; L=410mm izgatavošana un montāža
Veidot no priedes koksnes (C18), apstrādātas ar antipirēnu-antiseptiķi "ERLĪTS"</t>
  </si>
  <si>
    <t>Koka konstrukcijas HS-24 50x150mm; L=685mm izgatavošana un montāža
Veidot no priedes koksnes (C18), apstrādātas ar antipirēnu-antiseptiķi "ERLĪTS"</t>
  </si>
  <si>
    <t>Koka konstrukcijas HS-25 50x150mm; L=460mm izgatavošana un montāža
Veidot no priedes koksnes (C18), apstrādātas ar antipirēnu-antiseptiķi "ERLĪTS"</t>
  </si>
  <si>
    <t>Koka konstrukcijas HS-26 50x150mm; L=270mm izgatavošana un montāža
Veidot no priedes koksnes (C18), apstrādātas ar antipirēnu-antiseptiķi "ERLĪTS"</t>
  </si>
  <si>
    <t>Koka konstrukcijas HS-27 50x150mm; L=380mm izgatavošana un montāža
Veidot no priedes koksnes (C18), apstrādātas ar antipirēnu-antiseptiķi "ERLĪTS"</t>
  </si>
  <si>
    <t>Koka konstrukcijas HS-28 50x150mm; L=590mm izgatavošana un montāža
Veidot no priedes koksnes (C18), apstrādātas ar antipirēnu-antiseptiķi "ERLĪTS"</t>
  </si>
  <si>
    <t>Koka konstrukcijas HS-29 50x150mm; L=420mm izgatavošana un montāža
Veidot no priedes koksnes (C18), apstrādātas ar antipirēnu-antiseptiķi "ERLĪTS"</t>
  </si>
  <si>
    <t>Koka konstrukcijas HS-30 50x150mm; L=400mm izgatavošana un montāža
Veidot no priedes koksnes (C18), apstrādātas ar antipirēnu-antiseptiķi "ERLĪTS"</t>
  </si>
  <si>
    <t>Koka konstrukcijas MLa-1 150x250mm; L=3305mm izgatavošana un montāža
Veidot no priedes koksnes (C18), apstrādātas ar antipirēnu-antiseptiķi "ERLĪTS"</t>
  </si>
  <si>
    <t>Koka konstrukcijas MLa-2 150x250mm; L=2475mm izgatavošana un montāža
Veidot no priedes koksnes (C18), apstrādātas ar antipirēnu-antiseptiķi "ERLĪTS"</t>
  </si>
  <si>
    <t>Koka konstrukcijas MLa-3 150x250mm; L=6000mm izgatavošana un montāža
Veidot no priedes koksnes (C18), apstrādātas ar antipirēnu-antiseptiķi "ERLĪTS"</t>
  </si>
  <si>
    <t>Koka konstrukcijas MLa-4 150x250mm; L=1335mm izgatavošana un montāža
Veidot no priedes koksnes (C18), apstrādātas ar antipirēnu-antiseptiķi "ERLĪTS"</t>
  </si>
  <si>
    <t>Koka konstrukcijas MLa-5 150x250mm; L=2975mm izgatavošana un montāža
Veidot no priedes koksnes (C18), apstrādātas ar antipirēnu-antiseptiķi "ERLĪTS"</t>
  </si>
  <si>
    <t>Koka konstrukcijas MLa-6 150x250mm; L=4360mm izgatavošana un montāža
Veidot no priedes koksnes (C18), apstrādātas ar antipirēnu-antiseptiķi "ERLĪTS"</t>
  </si>
  <si>
    <t>Koka konstrukcijas MLa-7 150x200mm; L=4580mm izgatavošana un montāža
Veidot no priedes koksnes (C18), apstrādātas ar antipirēnu-antiseptiķi "ERLĪTS"</t>
  </si>
  <si>
    <t>Koka konstrukcijas MLa-8 150x200mm; L=3765mm izgatavošana un montāža
Veidot no priedes koksnes (C18), apstrādātas ar antipirēnu-antiseptiķi "ERLĪTS"</t>
  </si>
  <si>
    <t>Koka konstrukcijas MLa-9 150x200mm; L=1620mm izgatavošana un montāža
Veidot no priedes koksnes (C18), apstrādātas ar antipirēnu-antiseptiķi "ERLĪTS"</t>
  </si>
  <si>
    <t>cinkotas tērauda detaļas, cinkoti būvkalumi, enkurnaglas un citi izstrādājumi koka konstrukciju
ST, kk, VS, HS, Mla montāžai un savienošanai, kā arī stiprināšanai pie SI (līmētās koka sijas)</t>
  </si>
  <si>
    <r>
      <t xml:space="preserve">bultskrūves </t>
    </r>
    <r>
      <rPr>
        <sz val="10"/>
        <color indexed="18"/>
        <rFont val="Calibri"/>
        <family val="2"/>
      </rPr>
      <t>Ø</t>
    </r>
    <r>
      <rPr>
        <sz val="10"/>
        <color indexed="18"/>
        <rFont val="Arial Narrow"/>
        <family val="2"/>
      </rPr>
      <t>16mm, klase 8.8, L=220mm; paplāksnes, uzgriežņi mezglam 4</t>
    </r>
  </si>
  <si>
    <t>BK sadaļa.Koka konstrukcijas. Apakšējo vainagsiju konstrukciju montāža.
Ārsienu palīgkarkasa apakšējo vainagsiju konstrukciju montāža.</t>
  </si>
  <si>
    <t>Koka konstrukcijas ML-1 100x150mm; L=880mm izgatavošana un montāža
Veidot no priedes koksnes (C18), apstrādātas ar antipirēnu-antiseptiķi "ERLĪTS"</t>
  </si>
  <si>
    <t>Koka konstrukcijas ML-2 100x150mm; L=3305mm izgatavošana un montāža
Veidot no priedes koksnes (C18), apstrādātas ar antipirēnu-antiseptiķi "ERLĪTS"</t>
  </si>
  <si>
    <t>Koka konstrukcijas ML-3 100x150mm; L=880mm izgatavošana un montāža
Veidot no priedes koksnes (C18), apstrādātas ar antipirēnu-antiseptiķi "ERLĪTS"</t>
  </si>
  <si>
    <t>Koka konstrukcijas ML-4 100x150mm; L=1365mm izgatavošana un montāža
Veidot no priedes koksnes (C18), apstrādātas ar antipirēnu-antiseptiķi "ERLĪTS"</t>
  </si>
  <si>
    <t>Koka konstrukcijas ML-5 100x150mm; L=5800mm izgatavošana un montāža
Veidot no priedes koksnes (C18), apstrādātas ar antipirēnu-antiseptiķi "ERLĪTS"</t>
  </si>
  <si>
    <t>Koka konstrukcijas ML-6 100x150mm; L=3520mm izgatavošana un montāža
Veidot no priedes koksnes (C18), apstrādātas ar antipirēnu-antiseptiķi "ERLĪTS"</t>
  </si>
  <si>
    <t>Koka konstrukcijas ML-7 100x150mm; L=4900mm izgatavošana un montāža
Veidot no priedes koksnes (C18), apstrādātas ar antipirēnu-antiseptiķi "ERLĪTS"</t>
  </si>
  <si>
    <t>Koka konstrukcijas ML-8 100x150mm; L=1635mm izgatavošana un montāža
Veidot no priedes koksnes (C18), apstrādātas ar antipirēnu-antiseptiķi "ERLĪTS"</t>
  </si>
  <si>
    <t>Koka konstrukcijas ML-9 100x150mm; L=6000mm izgatavošana un montāža
Veidot no priedes koksnes (C18), apstrādātas ar antipirēnu-antiseptiķi "ERLĪTS"</t>
  </si>
  <si>
    <t>Koka konstrukcijas ML-10 100x150mm; L=4050mm izgatavošana un montāža
Veidot no priedes koksnes (C18), apstrādātas ar antipirēnu-antiseptiķi "ERLĪTS"</t>
  </si>
  <si>
    <t>Koka konstrukcijas ML-11 100x150mm; L=4580mm izgatavošana un montāža
Veidot no priedes koksnes (C18), apstrādātas ar antipirēnu-antiseptiķi "ERLĪTS"</t>
  </si>
  <si>
    <t>Koka konstrukcijas ML-12 100x150mm; L=3785mm izgatavošana un montāža
Veidot no priedes koksnes (C18), apstrādātas ar antipirēnu-antiseptiķi "ERLĪTS"</t>
  </si>
  <si>
    <t>Koka konstrukcijas ML-13 100x150mm; L=1505mm izgatavošana un montāža
Veidot no priedes koksnes (C18), apstrādātas ar antipirēnu-antiseptiķi "ERLĪTS"</t>
  </si>
  <si>
    <t>Koka konstrukcijas ML-14 100x150mm; L=1185mm izgatavošana un montāža
Veidot no priedes koksnes (C18), apstrādātas ar antipirēnu-antiseptiķi "ERLĪTS"</t>
  </si>
  <si>
    <t>Koka konstrukcijas ML-15 100x150mm; L=4515mm izgatavošana un montāža
Veidot no priedes koksnes (C18), apstrādātas ar antipirēnu-antiseptiķi "ERLĪTS"</t>
  </si>
  <si>
    <t>Koka konstrukcijas ML-16 100x150mm; L=3475mm izgatavošana un montāža
Veidot no priedes koksnes (C18), apstrādātas ar antipirēnu-antiseptiķi "ERLĪTS"</t>
  </si>
  <si>
    <t>Koka konstrukcijas ML-17 100x150mm; L=3520mm izgatavošana un montāža
Veidot no priedes koksnes (C18), apstrādātas ar antipirēnu-antiseptiķi "ERLĪTS"</t>
  </si>
  <si>
    <r>
      <t xml:space="preserve">vītņstieņi </t>
    </r>
    <r>
      <rPr>
        <sz val="10"/>
        <color indexed="18"/>
        <rFont val="Calibri"/>
        <family val="2"/>
      </rPr>
      <t>Ø</t>
    </r>
    <r>
      <rPr>
        <sz val="10"/>
        <color indexed="18"/>
        <rFont val="Arial Narrow"/>
        <family val="2"/>
      </rPr>
      <t xml:space="preserve">12, klase 8.8, l=200 ar soli ~1m vai vismaz 2enkuri uz mūrlatu,
apakšējo vainagsiju stiprināšanai pie betona izmantojot HILTI HIT HY 200 vai ekvivalentu ķīmiju,
paplāksnes un uzgriežņi </t>
    </r>
    <r>
      <rPr>
        <sz val="10"/>
        <color indexed="18"/>
        <rFont val="Calibri"/>
        <family val="2"/>
      </rPr>
      <t>Ø</t>
    </r>
    <r>
      <rPr>
        <sz val="10"/>
        <color indexed="18"/>
        <rFont val="Arial Narrow"/>
        <family val="2"/>
      </rPr>
      <t>12, bitumena ruļļmateriāls starp koka un betona konstrukcijām</t>
    </r>
  </si>
  <si>
    <t>Apakšējo vainagsiju konstrukciju montāža.</t>
  </si>
  <si>
    <t>Ārsienu palīgkarkasa apakšējo vainagsiju konstrukciju montāža.</t>
  </si>
  <si>
    <t>Koka konstrukcijas MLk-1 50x50mm; L=510mm izgatavošana un montāža
Veidot no priedes koksnes (C18), apstrādātas ar antipirēnu-antiseptiķi "ERLĪTS"</t>
  </si>
  <si>
    <t>Koka konstrukcijas MLk-2 50x50mm; L=3520mm izgatavošana un montāža
Veidot no priedes koksnes (C18), apstrādātas ar antipirēnu-antiseptiķi "ERLĪTS"</t>
  </si>
  <si>
    <t>Koka konstrukcijas MLk-3 75x50mm; L=300mm izgatavošana un montāža
Veidot no priedes koksnes (C18), apstrādātas ar antipirēnu-antiseptiķi "ERLĪTS"</t>
  </si>
  <si>
    <t>Koka konstrukcijas MLk-4 50x50mm; L=1255mm izgatavošana un montāža
Veidot no priedes koksnes (C18), apstrādātas ar antipirēnu-antiseptiķi "ERLĪTS"</t>
  </si>
  <si>
    <t>Koka konstrukcijas MLk-5 50x50mm; L=4740mm izgatavošana un montāža
Veidot no priedes koksnes (C18), apstrādātas ar antipirēnu-antiseptiķi "ERLĪTS"</t>
  </si>
  <si>
    <t>Koka konstrukcijas MLk-6 50x50mm; L=3505mm izgatavošana un montāža
Veidot no priedes koksnes (C18), apstrādātas ar antipirēnu-antiseptiķi "ERLĪTS"</t>
  </si>
  <si>
    <t>Koka konstrukcijas MLk-7 50x50mm; L=3415mm izgatavošana un montāža
Veidot no priedes koksnes (C18), apstrādātas ar antipirēnu-antiseptiķi "ERLĪTS"</t>
  </si>
  <si>
    <t>Koka konstrukcijas MLk-8 50x50mm; L=3510mm izgatavošana un montāža
Veidot no priedes koksnes (C18), apstrādātas ar antipirēnu-antiseptiķi "ERLĪTS"</t>
  </si>
  <si>
    <t>Koka konstrukcijas MLk-9 50x50mm; L=4850mm izgatavošana un montāža
Veidot no priedes koksnes (C18), apstrādātas ar antipirēnu-antiseptiķi "ERLĪTS"</t>
  </si>
  <si>
    <t>Koka konstrukcijas MLk-10 50x50mm; L=445mm izgatavošana un montāža
Veidot no priedes koksnes (C18), apstrādātas ar antipirēnu-antiseptiķi "ERLĪTS"</t>
  </si>
  <si>
    <t>Koka konstrukcijas MLk-11 50x50mm; L=225mm izgatavošana un montāža
Veidot no priedes koksnes (C18), apstrādātas ar antipirēnu-antiseptiķi "ERLĪTS"</t>
  </si>
  <si>
    <t>Koka konstrukcijas MLk-12 50x50mm; L=5395mm izgatavošana un montāža
Veidot no priedes koksnes (C18), apstrādātas ar antipirēnu-antiseptiķi "ERLĪTS"</t>
  </si>
  <si>
    <t>Koka konstrukcijas MLk-13 50x50mm; L=5000mm izgatavošana un montāža
Veidot no priedes koksnes (C18), apstrādātas ar antipirēnu-antiseptiķi "ERLĪTS"</t>
  </si>
  <si>
    <t>Koka konstrukcijas MLk-14 75x50mm; L=1400mm izgatavošana un montāža
Veidot no priedes koksnes (C18), apstrādātas ar antipirēnu-antiseptiķi "ERLĪTS"</t>
  </si>
  <si>
    <t>Koka konstrukcijas MLk-15 75x50mm; L=400mm izgatavošana un montāža
Veidot no priedes koksnes (C18), apstrādātas ar antipirēnu-antiseptiķi "ERLĪTS"</t>
  </si>
  <si>
    <t>Līmētās koka konstrukcijas SI-1 150x500mm; L=13500mm izgatavošana un montāža
Veidot no priedes koksnes (GL24h), apstrādātas ar antipirēnu-antiseptiķi "ERLĪTS"</t>
  </si>
  <si>
    <t>Līmētās koka konstrukcijas SI-2 150x500mm; L=3450mm izgatavošana un montāža
Veidot no priedes koksnes (GL24h), apstrādātas ar antipirēnu-antiseptiķi "ERLĪTS"</t>
  </si>
  <si>
    <t>Līmētās koka konstrukcijas SI-3 150x500mm; L=8115mm izgatavošana un montāža
Veidot no priedes koksnes (GL24h), apstrādātas ar antipirēnu-antiseptiķi "ERLĪTS"</t>
  </si>
  <si>
    <t>Līmētās koka konstrukcijas SI-4 150x500mm; L=8645mm izgatavošana un montāža
Veidot no priedes koksnes (GL24h), apstrādātas ar antipirēnu-antiseptiķi "ERLĪTS"</t>
  </si>
  <si>
    <t>Līmētās koka konstrukcijas SI-5 150x500mm; L=11500mm izgatavošana un montāža
Veidot no priedes koksnes (GL24h), apstrādātas ar antipirēnu-antiseptiķi "ERLĪTS"</t>
  </si>
  <si>
    <t>Līmētās koka konstrukcijas SI-6 150x500mm; L=7665mm izgatavošana un montāža
Veidot no priedes koksnes (GL24h), apstrādātas ar antipirēnu-antiseptiķi "ERLĪTS"</t>
  </si>
  <si>
    <t>Līmētās koka konstrukcijas SI-7 150x500mm; L=9100mm izgatavošana un montāža
Veidot no priedes koksnes (GL24h), apstrādātas ar antipirēnu-antiseptiķi "ERLĪTS"</t>
  </si>
  <si>
    <t>Līmētās koka konstrukcijas SI-8 150x500mm; L=12130mm izgatavošana un montāža
Veidot no priedes koksnes (GL24h), apstrādātas ar antipirēnu-antiseptiķi "ERLĪTS"</t>
  </si>
  <si>
    <t>Līmētās koka konstrukcijas SI-9 150x500mm; L=15120mm izgatavošana un montāža
Veidot no priedes koksnes (GL24h), apstrādātas ar antipirēnu-antiseptiķi "ERLĪTS"</t>
  </si>
  <si>
    <t>Līmētās koka konstrukcijas SI-10 150x500mm; L=2915mm izgatavošana un montāža
Veidot no priedes koksnes (GL24h), apstrādātas ar antipirēnu-antiseptiķi "ERLĪTS"</t>
  </si>
  <si>
    <t>Līmētās koka konstrukcijas SI-11 150x500mm; L=2220mm izgatavošana un montāža
Veidot no priedes koksnes (GL24h), apstrādātas ar antipirēnu-antiseptiķi "ERLĪTS"</t>
  </si>
  <si>
    <t>Līmētās koka konstrukcijas SI-12 150x500mm; L=3070mm izgatavošana un montāža
Veidot no priedes koksnes (GL24h), apstrādātas ar antipirēnu-antiseptiķi "ERLĪTS"</t>
  </si>
  <si>
    <t>Līmētās koka konstrukcijas SI-13 150x500mm; L=9445mm izgatavošana un montāža
Veidot no priedes koksnes (GL24h), apstrādātas ar antipirēnu-antiseptiķi "ERLĪTS"</t>
  </si>
  <si>
    <t>Līmētās koka konstrukcijas SI-14 150x500mm; L=4590mm izgatavošana un montāža
Veidot no priedes koksnes (GL24h), apstrādātas ar antipirēnu-antiseptiķi "ERLĪTS"</t>
  </si>
  <si>
    <t>Līmētās koka konstrukcijas SI-15 150x500mm; L=10030mm izgatavošana un montāža
Veidot no priedes koksnes (GL24h), apstrādātas ar antipirēnu-antiseptiķi "ERLĪTS"</t>
  </si>
  <si>
    <t>Līmētās koka konstrukcijas SI-16 150x500mm; L=8655mm izgatavošana un montāža
Veidot no priedes koksnes (GL24h), apstrādātas ar antipirēnu-antiseptiķi "ERLĪTS"</t>
  </si>
  <si>
    <t>Līmētās koka konstrukcijas SI-17 150x500mm; L=6965mm izgatavošana un montāža
Veidot no priedes koksnes (GL24h), apstrādātas ar antipirēnu-antiseptiķi "ERLĪTS"</t>
  </si>
  <si>
    <t>Līmētās koka konstrukcijas SI-18 150x500mm; L=1590mm izgatavošana un montāža
Veidot no priedes koksnes (GL24h), apstrādātas ar antipirēnu-antiseptiķi "ERLĪTS"</t>
  </si>
  <si>
    <t>Līmētās koka konstrukcijas SI-19 200x500mm; L=9430mm izgatavošana un montāža
Veidot no priedes koksnes (GL24h), apstrādātas ar antipirēnu-antiseptiķi "ERLĪTS"</t>
  </si>
  <si>
    <t>Līmētās koka konstrukcijas SI-20 200x500mm; L=10180mm izgatavošana un montāža
Veidot no priedes koksnes (GL24h), apstrādātas ar antipirēnu-antiseptiķi "ERLĪTS"</t>
  </si>
  <si>
    <t>Līmētās koka konstrukcijas SI-21 150x500mm; L=9430mm izgatavošana un montāža
Veidot no priedes koksnes (GL24h), apstrādātas ar antipirēnu-antiseptiķi "ERLĪTS"</t>
  </si>
  <si>
    <t>Koka konstrukcijas Sk-1 150x250mm; L=5060mm izgatavošana un montāža
Veidot no priedes koksnes (C18), apstrādātas ar antipirēnu-antiseptiķi "ERLĪTS"</t>
  </si>
  <si>
    <t>Koka konstrukcijas Sk-2 50x200mm; L=4760mm izgatavošana un montāža
Veidot no priedes koksnes (C18), apstrādātas ar antipirēnu-antiseptiķi "ERLĪTS"</t>
  </si>
  <si>
    <t>Koka konstrukcijas Sk-3 50x200mm; L=4890mm izgatavošana un montāža
Veidot no priedes koksnes (C18), apstrādātas ar antipirēnu-antiseptiķi "ERLĪTS"</t>
  </si>
  <si>
    <t>Koka konstrukcijas Sk-4 50x200mm; L=4410mm izgatavošana un montāža
Veidot no priedes koksnes (C18), apstrādātas ar antipirēnu-antiseptiķi "ERLĪTS"</t>
  </si>
  <si>
    <t>Koka konstrukcijas Sk-5 50x200mm; L=2570mm izgatavošana un montāža
Veidot no priedes koksnes (C18), apstrādātas ar antipirēnu-antiseptiķi "ERLĪTS"</t>
  </si>
  <si>
    <t>Koka konstrukcijas Sk-6 50x200mm; L=1990mm izgatavošana un montāža
Veidot no priedes koksnes (C18), apstrādātas ar antipirēnu-antiseptiķi "ERLĪTS"</t>
  </si>
  <si>
    <t>Koka konstrukcijas Sk-7 50x200mm; L=2450mm izgatavošana un montāža
Veidot no priedes koksnes (C18), apstrādātas ar antipirēnu-antiseptiķi "ERLĪTS"</t>
  </si>
  <si>
    <t>Koka konstrukcijas Sk-8 50x200mm; L=4860mm izgatavošana un montāža
Veidot no priedes koksnes (C18), apstrādātas ar antipirēnu-antiseptiķi "ERLĪTS"</t>
  </si>
  <si>
    <t>Koka konstrukcijas Sk-9 50x200mm; L=1070mm izgatavošana un montāža
Veidot no priedes koksnes (C18), apstrādātas ar antipirēnu-antiseptiķi "ERLĪTS"</t>
  </si>
  <si>
    <t>Koka konstrukcijas Sk-10 100x200mm; L=3390mm izgatavošana un montāža
Veidot no priedes koksnes (C18), apstrādātas ar antipirēnu-antiseptiķi "ERLĪTS"</t>
  </si>
  <si>
    <t>Koka konstrukcijas Sk-11 50x200mm; L=3040mm izgatavošana un montāža
Veidot no priedes koksnes (C18), apstrādātas ar antipirēnu-antiseptiķi "ERLĪTS"</t>
  </si>
  <si>
    <t>Koka konstrukcijas Sk-12 100x200mm; L=3130mm izgatavošana un montāža
Veidot no priedes koksnes (C18), apstrādātas ar antipirēnu-antiseptiķi "ERLĪTS"</t>
  </si>
  <si>
    <t>Koka konstrukcijas Sk-13 50x200mm; L=2780mm izgatavošana un montāža
Veidot no priedes koksnes (C18), apstrādātas ar antipirēnu-antiseptiķi "ERLĪTS"</t>
  </si>
  <si>
    <t>Koka konstrukcijas Sk-14 100x200mm; L=2870mm izgatavošana un montāža
Veidot no priedes koksnes (C18), apstrādātas ar antipirēnu-antiseptiķi "ERLĪTS"</t>
  </si>
  <si>
    <t>Koka konstrukcijas Sk-15 50x200mm; L=2520mm izgatavošana un montāža
Veidot no priedes koksnes (C18), apstrādātas ar antipirēnu-antiseptiķi "ERLĪTS"</t>
  </si>
  <si>
    <t>Koka konstrukcijas Sk-16 100x200mm; L=2610mm izgatavošana un montāža
Veidot no priedes koksnes (C18), apstrādātas ar antipirēnu-antiseptiķi "ERLĪTS"</t>
  </si>
  <si>
    <t>Koka konstrukcijas Sk-17 50x200mm; L=2250mm izgatavošana un montāža
Veidot no priedes koksnes (C18), apstrādātas ar antipirēnu-antiseptiķi "ERLĪTS"</t>
  </si>
  <si>
    <t>Koka konstrukcijas Sk-18 100x200mm; L=2350mm izgatavošana un montāža
Veidot no priedes koksnes (C18), apstrādātas ar antipirēnu-antiseptiķi "ERLĪTS"</t>
  </si>
  <si>
    <t>Koka konstrukcijas Sk-19 50x200mm; L=1990mm izgatavošana un montāža
Veidot no priedes koksnes (C18), apstrādātas ar antipirēnu-antiseptiķi "ERLĪTS"</t>
  </si>
  <si>
    <t>Koka konstrukcijas Sk-20 100x200mm; L=2090mm izgatavošana un montāža
Veidot no priedes koksnes (C18), apstrādātas ar antipirēnu-antiseptiķi "ERLĪTS"</t>
  </si>
  <si>
    <t>Koka konstrukcijas Sk-21 50x200mm; L=1730mm izgatavošana un montāža
Veidot no priedes koksnes (C18), apstrādātas ar antipirēnu-antiseptiķi "ERLĪTS"</t>
  </si>
  <si>
    <t>Koka konstrukcijas Sk-22 100x200mm; L=1830mm izgatavošana un montāža
Veidot no priedes koksnes (C18), apstrādātas ar antipirēnu-antiseptiķi "ERLĪTS"</t>
  </si>
  <si>
    <t>Koka konstrukcijas Sk-23 50x200mm; L=1470mm izgatavošana un montāža
Veidot no priedes koksnes (C18), apstrādātas ar antipirēnu-antiseptiķi "ERLĪTS"</t>
  </si>
  <si>
    <t>Koka konstrukcijas Sk-24 100x200mm; L=1570mm izgatavošana un montāža
Veidot no priedes koksnes (C18), apstrādātas ar antipirēnu-antiseptiķi "ERLĪTS"</t>
  </si>
  <si>
    <t>Koka konstrukcijas Sk-25 50x200mm; L=1210mm izgatavošana un montāža
Veidot no priedes koksnes (C18), apstrādātas ar antipirēnu-antiseptiķi "ERLĪTS"</t>
  </si>
  <si>
    <t>Koka konstrukcijas Sk-26 100x200mm; L=1310mm izgatavošana un montāža
Veidot no priedes koksnes (C18), apstrādātas ar antipirēnu-antiseptiķi "ERLĪTS"</t>
  </si>
  <si>
    <t>Koka konstrukcijas Sk-27 50x200mm; L=950mm izgatavošana un montāža
Veidot no priedes koksnes (C18), apstrādātas ar antipirēnu-antiseptiķi "ERLĪTS"</t>
  </si>
  <si>
    <t>Koka konstrukcijas Sk-28 100x200mm; L=1050mm izgatavošana un montāža
Veidot no priedes koksnes (C18), apstrādātas ar antipirēnu-antiseptiķi "ERLĪTS"</t>
  </si>
  <si>
    <t>Koka konstrukcijas Sk-29 50x200mm; L=690mm izgatavošana un montāža
Veidot no priedes koksnes (C18), apstrādātas ar antipirēnu-antiseptiķi "ERLĪTS"</t>
  </si>
  <si>
    <t>Koka konstrukcijas Sk-30 50x200mm; L=2050mm izgatavošana un montāža
Veidot no priedes koksnes (C18), apstrādātas ar antipirēnu-antiseptiķi "ERLĪTS"</t>
  </si>
  <si>
    <t>Koka konstrukcijas Sk-31 50x200mm; L=2030mm izgatavošana un montāža
Veidot no priedes koksnes (C18), apstrādātas ar antipirēnu-antiseptiķi "ERLĪTS"</t>
  </si>
  <si>
    <t>Koka konstrukcijas Sk-32 50x200mm; L=3900mm izgatavošana un montāža
Veidot no priedes koksnes (C18), apstrādātas ar antipirēnu-antiseptiķi "ERLĪTS"</t>
  </si>
  <si>
    <t>Koka konstrukcijas Sk-33 50x200mm; L=4345mm izgatavošana un montāža
Veidot no priedes koksnes (C18), apstrādātas ar antipirēnu-antiseptiķi "ERLĪTS"</t>
  </si>
  <si>
    <t>Koka konstrukcijas Sk-34 50x200mm; L=1475mm izgatavošana un montāža
Veidot no priedes koksnes (C18), apstrādātas ar antipirēnu-antiseptiķi "ERLĪTS"</t>
  </si>
  <si>
    <t>Koka konstrukcijas Sk-35 50x200mm; L=3150mm izgatavošana un montāža
Veidot no priedes koksnes (C18), apstrādātas ar antipirēnu-antiseptiķi "ERLĪTS"</t>
  </si>
  <si>
    <t>Koka konstrukcijas Sk-36 50x200mm; L=1590mm izgatavošana un montāža
Veidot no priedes koksnes (C18), apstrādātas ar antipirēnu-antiseptiķi "ERLĪTS"</t>
  </si>
  <si>
    <t>Koka konstrukcijas Sk-37 50x200mm; L=1375mm izgatavošana un montāža
Veidot no priedes koksnes (C18), apstrādātas ar antipirēnu-antiseptiķi "ERLĪTS"</t>
  </si>
  <si>
    <t>Koka konstrukcijas Sk-38 50x200mm; L=1680mm izgatavošana un montāža
Veidot no priedes koksnes (C18), apstrādātas ar antipirēnu-antiseptiķi "ERLĪTS"</t>
  </si>
  <si>
    <t>Koka konstrukcijas Sk-39 50x200mm; L=1500mm izgatavošana un montāža
Veidot no priedes koksnes (C18), apstrādātas ar antipirēnu-antiseptiķi "ERLĪTS"</t>
  </si>
  <si>
    <t>Koka konstrukcijas Sk-40 50x200mm; L=1550mm izgatavošana un montāža
Veidot no priedes koksnes (C18), apstrādātas ar antipirēnu-antiseptiķi "ERLĪTS"</t>
  </si>
  <si>
    <t>Koka konstrukcijas Sk-41 50x200mm; L=1380mm izgatavošana un montāža
Veidot no priedes koksnes (C18), apstrādātas ar antipirēnu-antiseptiķi "ERLĪTS"</t>
  </si>
  <si>
    <t>Koka konstrukcijas Sk-42 50x200mm; L=4940mm izgatavošana un montāža
Veidot no priedes koksnes (C18), apstrādātas ar antipirēnu-antiseptiķi "ERLĪTS"</t>
  </si>
  <si>
    <t>Koka konstrukcijas Sk-43 50x200mm; L=5110mm izgatavošana un montāža
Veidot no priedes koksnes (C18), apstrādātas ar antipirēnu-antiseptiķi "ERLĪTS"</t>
  </si>
  <si>
    <t>cinkotas tērauda detaļas, cinkoti būvkalumi, enkurnaglas un citi izstrādājumi koka konstrukciju
Sk montāžai un savienošanai, kā arī stiprināšanai pie SI (līmētās koka sijas)</t>
  </si>
  <si>
    <t>BK sadaļa.Koka konstrukcijas. Jumta pārseguma nesošo koka konstrukciju montāža.</t>
  </si>
  <si>
    <t>BK sadaļa.Koka konstrukcijas. Konektoru tipa koka kopņu izgatavošana un montāža.
Kopņu konstrukciju precizē konektoru tipa kopņu izgatavotājfirma.
Jumta pārseguma koka konstrukciju saišu montāža.</t>
  </si>
  <si>
    <t>Konektoru tipa koka kopnes KOP-1 L=4085mm. H=700mm izgatavošana un montāža
Veidot no priedes koksnes (C18), apstrādātas ar antipirēnu-antiseptiķi "ERLĪTS"</t>
  </si>
  <si>
    <t>Konektoru tipa koka kopnes KOP-2 L=4710mm. H=700mm izgatavošana un montāža
Veidot no priedes koksnes (C18), apstrādātas ar antipirēnu-antiseptiķi "ERLĪTS"</t>
  </si>
  <si>
    <t>Konektoru tipa koka kopnes KOP-3 L=6414mm. H=700mm izgatavošana un montāža
Veidot no priedes koksnes (C18), apstrādātas ar antipirēnu-antiseptiķi "ERLĪTS"</t>
  </si>
  <si>
    <t>Konektoru tipa koka kopnes KOP-4 L=8115mm. H=700mm izgatavošana un montāža
Veidot no priedes koksnes (C18), apstrādātas ar antipirēnu-antiseptiķi "ERLĪTS"</t>
  </si>
  <si>
    <t>Konektoru tipa koka kopnes KOP-5 L=10030mm. H=700mm izgatavošana un montāža
Veidot no priedes koksnes (C18), apstrādātas ar antipirēnu-antiseptiķi "ERLĪTS"</t>
  </si>
  <si>
    <t>Konektoru tipa koka kopnes KOP-6 L=10180mm. H=700mm izgatavošana un montāža
Veidot no priedes koksnes (C18), apstrādātas ar antipirēnu-antiseptiķi "ERLĪTS"</t>
  </si>
  <si>
    <t>Konektoru tipa koka kopnes KOP-7 L=9460mm. H=700mm izgatavošana un montāža
Veidot no priedes koksnes (C18), apstrādātas ar antipirēnu-antiseptiķi "ERLĪTS"</t>
  </si>
  <si>
    <t>Jumta pārseguma saišu 50x100mm izgatavošana un montāža. Kopējais garums 850000mm.
Veidot no priedes koksnes (C18), apstrādātas ar antipirēnu-antiseptiķi "ERLĪTS"</t>
  </si>
  <si>
    <r>
      <t>m</t>
    </r>
    <r>
      <rPr>
        <vertAlign val="superscript"/>
        <sz val="10"/>
        <color indexed="8"/>
        <rFont val="Arial Narrow"/>
        <family val="2"/>
      </rPr>
      <t>3</t>
    </r>
  </si>
  <si>
    <t>cinkotas tērauda detaļas, cinkoti būvkalumi, enkurnaglas un citi izstrādājumi koka kopņu
un jumta pārseguma saišu montāžai, stiprināšanai un savienošanai</t>
  </si>
  <si>
    <r>
      <t>Ekovates siltumizolācija 450mm (blīvums ~55...65 kg/m</t>
    </r>
    <r>
      <rPr>
        <vertAlign val="superscript"/>
        <sz val="10"/>
        <rFont val="Arial Narrow"/>
        <family val="2"/>
      </rPr>
      <t>3</t>
    </r>
    <r>
      <rPr>
        <sz val="10"/>
        <rFont val="Arial Narrow"/>
        <family val="2"/>
      </rPr>
      <t>)</t>
    </r>
  </si>
  <si>
    <t>Ekovates siltumizolācija 50mm  (blīvums ~55...65 kg/m3)
(KNAUF karkasa aizpildīšana) (ĀS-2 un ĀS-3)</t>
  </si>
  <si>
    <r>
      <t>Tips J-1: EKOVATES siltumizolācija 700mm (blīvums ~45...50kg/m</t>
    </r>
    <r>
      <rPr>
        <vertAlign val="superscript"/>
        <sz val="10"/>
        <rFont val="Arial Narrow"/>
        <family val="2"/>
      </rPr>
      <t>3</t>
    </r>
    <r>
      <rPr>
        <sz val="10"/>
        <rFont val="Arial Narrow"/>
        <family val="2"/>
      </rPr>
      <t>) λ=0,039 W/(mK)</t>
    </r>
  </si>
  <si>
    <t>akumulācijas tvertne Stiebel Eltron SBS 1501 W SOL
komplektā ar akumulācijas tvertnes siltumizolāciju</t>
  </si>
  <si>
    <t>Spēka sadalne GS ind. pasūtījums., iebūvēta, uzstadīšanai uz sienas, IP44, t.sk.:
ievada slēdzis 3-polu In=80A, ievada slēdži 3-polu In=50A 3gb; ievada slēdzis
3-polu In=40A, ievada slēdzis 3-polu In=20A, automātslēdzis 3-polu In=50A "C",
automātslēdzis 3-polu In=40A "C", automātslēdzis 3-polu In=25A "C", 
automātslēdži 3-polu In=20A "C" 2.gb, automātslēdži 3-polu In=16A
"C" 2.gb, automātslēdzis 1-polu In=20A "C", automātslēdži 1-polu In=16A "C" 52.gb,
automātslēdži 1-polu In=16A "B" 5gb, automātslēdži 1-polu In=10A "C" 11.gb,
automātslēdži 1-polu In=6A "B" 4.gb, noplūdes automāts 3-polu In=25A dI=30mA,
noplūdes automāti 1-polu In=16A dI=30mA 2.gb, kontaktors 3NO, Uc=230V, In=25A,
kontaktors 3NO, Uc=230V, In=16A, kontaktors 3NC, Uc=230V, In=16A,
krēslas releji 10A 2.gb, termoregulators DEVI devireg 850, tiešā slēguma elektroniskie
elektroenerģijas skaitītāji 230/400V 10(60)A 4.gb, tiešā slēguma elektroniskais elektro-
enerģijas skaitītājs 230/400V 10(100)A, trīs pozīciju slēdzis, In=80A,
pārsprieguma aizsardzība 3-polu B/C 230/400V 30kA</t>
  </si>
  <si>
    <t>Spēka sadalne AS 30-mod., uzstadīšanai uz sienas, aizslēdzama, IP44, t.sk.:
ievada slēdzis 3-polu In=16A, automātslēdzis 3-polu In=16A "C",
automātslēdži 2-polu DC In=25A "K" 2.gb, automātslēdži 1-polu In=10A "C" 2gb,
tiešā slēguma elektroniskais elektroenerģijas skaitītājs 230/400V 10(60)A,
pārsprieguma aizsardzība 3-polu B/C 230/400V 30kA</t>
  </si>
  <si>
    <t>Apgaismes armatūras:</t>
  </si>
  <si>
    <t>Apgaismes armatūra ar LED 64W, mont. pie griestiem,
IP66ISOLED WANNENLEUCHTE</t>
  </si>
  <si>
    <t>Apgaismes armatūra ar LED 27W, iebūvēta, IP20 INTRA NITOR RV-FH 2500</t>
  </si>
  <si>
    <t>Apgaismes armatūra ar LED 14W, iebūvēta, IP20 INTRA NITOR RV-FH 1200</t>
  </si>
  <si>
    <t>Apgaismes armatūra ar LED 14W, iebūvēta, ar akumulatoru,
INTRA NITOR RV-FH 1200IP20</t>
  </si>
  <si>
    <t>Apgaismes armatūra ar l. sp. 1x60W+1x22W, iebūvēta,
IP20 HALLA PURI T16-R Ø450mm</t>
  </si>
  <si>
    <t>Apgaismes armatūra ar LED 14W, iebūvēta, IP44 INTRA NITOR RV-FH 1200</t>
  </si>
  <si>
    <t>Apgaismes armatūra ar LED 21W, iebūvēta, IP20 INTRA NITOR RV-FH 2000</t>
  </si>
  <si>
    <t>Apgaismes armatūra ar LED 52W, iekārta, IP20 HALLA LINA 2242mm</t>
  </si>
  <si>
    <t>Apgaismes armatūra ar LED 39W, iekārta, IP20 HALLA LINA 1682mm</t>
  </si>
  <si>
    <t>Apgaismes armatūra ar l. sp. 4x24W+4x39W, iebūvēta,
IP20 HALLA PURI T16 G5 Ø950mm</t>
  </si>
  <si>
    <t>Apgaismes armatūra ar l. sp. 4x24W+4x39W, iebūvēta, ar akumulatoru,
IP20 HALLA PURI T16 G5 Ø950mm</t>
  </si>
  <si>
    <t>Apgaismes armatūra ar LED 1x3W, iebūvēta, IP20 INTRA FLEA 47°</t>
  </si>
  <si>
    <t>Avārijas apgaismes armatūra ar LED 5W, 1h, deg visu laiku,
IP20 OMS EMERGENCY 2760</t>
  </si>
  <si>
    <t>Slēdži un sienas kontakti:</t>
  </si>
  <si>
    <t>Pārslēdzis (z.a.), hermētisks IP44, In=10A
ABB 1012-0-2110+1751-0-3089+0025-1-0667</t>
  </si>
  <si>
    <t>Ierīču kārba (z.a.)</t>
  </si>
  <si>
    <t>Kustības sensors (z.a.) 500W, 10m</t>
  </si>
  <si>
    <t>Palīgmateriāli</t>
  </si>
  <si>
    <t>Saules baterija:</t>
  </si>
  <si>
    <t>PV panelis 250 Wp</t>
  </si>
  <si>
    <t>Lādiņa kontrolieris BlueSolar MPPT 75/15 (12/24V-15A)</t>
  </si>
  <si>
    <t>Invertors-lādētājs MultiPlus Compact 24/800/16-16 230V</t>
  </si>
  <si>
    <t xml:space="preserve">Akumulators AGM, 12V 220Ah Victron Energy </t>
  </si>
  <si>
    <t>1+2 pārsprieguma novadītājs 30kA</t>
  </si>
  <si>
    <t>Automātsledzis K 25A</t>
  </si>
  <si>
    <t>Kabeļi, savienotaji u.c. aksesuāri</t>
  </si>
  <si>
    <t>Spēka kabeļi:</t>
  </si>
  <si>
    <t>Kabelis ar vara dzīslām, šķ. 5x25mm2 NHXMH-J</t>
  </si>
  <si>
    <t>Kabelis ar vara dzīslām, šķ. 5x4mm2  NHXMH-J</t>
  </si>
  <si>
    <t>Kabelis ar vara dzīslām, šķ. 5x2,5mm2 NHXMH-J</t>
  </si>
  <si>
    <t>Kabelis ar vara dzīslām, šķ. 4x2,5mm2 EUROSAFE</t>
  </si>
  <si>
    <t>Kabelis ar vara dzīslām, šķ. 3x4mm2 NHXMH-J</t>
  </si>
  <si>
    <t>Kabelis ar vara dzīslām, šķ. 4x1,5mm2 NHXMH-J</t>
  </si>
  <si>
    <t>Kabelis ar vara dzīslām, šķ. 4x1,5mm2 EUROSAFE</t>
  </si>
  <si>
    <t>Kabelis ar vara dzīslām, šķ. 3x2,5mm2 NHXMH-J</t>
  </si>
  <si>
    <t>Kabelis ar vara dzīslām, šķ. 3x1,5mm2 NHXMH-J</t>
  </si>
  <si>
    <t>Kabelis ar vara dzīslām, šķ. 1x16mm2 H07 RH-F</t>
  </si>
  <si>
    <t>Kabelis ar vara dzīslām, šķ. 1x4mm2 Flex-Sol</t>
  </si>
  <si>
    <t>Kabelis ar vara dzīslām, šķ. 1x4mm2 H07 RH-F</t>
  </si>
  <si>
    <t>Zemējuma vads ∅10mm</t>
  </si>
  <si>
    <t>Apsildes kabeļi:</t>
  </si>
  <si>
    <t>Apsildes divdzīslu kabelis, 230V,  l=105m DEVI DTIP-18</t>
  </si>
  <si>
    <t>Apsildes divdzīslu kabelis, 230V,  l=74m DEVI DTIP-18</t>
  </si>
  <si>
    <t>Apsildes divdzīslu kabelis, 230V,  l=44m DEVI DTIP-18</t>
  </si>
  <si>
    <t>Palīgmateriāli DEVI</t>
  </si>
  <si>
    <t>Caurules, trepes un kanāli:</t>
  </si>
  <si>
    <t>PVC caurule ∅50mm</t>
  </si>
  <si>
    <t>PEH caurule ∅40mm</t>
  </si>
  <si>
    <t>PEH caurule ∅25mm</t>
  </si>
  <si>
    <t>PEH caurule ∅16mm</t>
  </si>
  <si>
    <t>Kabeļu kanāls 50x28, mont.grīdā LEGRAND 0 896 62</t>
  </si>
  <si>
    <t>Kabeļu kanāla stiprinājuma elements LEGRAND 0 896 75</t>
  </si>
  <si>
    <t>Kabeļu trepe 400mm MEKA KS20-400</t>
  </si>
  <si>
    <t>Kabeļu trepes stūra elements 90° MEKA SB-400</t>
  </si>
  <si>
    <t>Trepes sienas kronšteins MEKA VKI</t>
  </si>
  <si>
    <t>Trepes pagrieziena savienojuma elements MEKA SSR</t>
  </si>
  <si>
    <t>Zibensaizsardzība:</t>
  </si>
  <si>
    <t>Sadalnes:</t>
  </si>
  <si>
    <t>Esošās uzskaites sadalnes montāža/pārnešana</t>
  </si>
  <si>
    <t>Kabelis ar vara dzīslām, šķ. 4x35mm2  NYY</t>
  </si>
  <si>
    <t>Kabelis ar vara dzīslām, šķ. 3x2,5mm2 NYY</t>
  </si>
  <si>
    <t>Kabelis ar vara dzīslām, šķ. 3x1,5mm2 NYY</t>
  </si>
  <si>
    <t>Metāla kabeļa sargs l=2m</t>
  </si>
  <si>
    <t>Cinkota plakandzelzs 30x2,5mm J.Propster 100 336</t>
  </si>
  <si>
    <t>Cinkota apaļdzelzs ∅16mm, l=1500mm J.Propster 101 500</t>
  </si>
  <si>
    <t>Savienotājklemme ∅10mm/30mm J.Propster 1322</t>
  </si>
  <si>
    <t>Savienotājklemme 30mm/∅16mm J.Propster 111 355</t>
  </si>
  <si>
    <t>Cinkota apaļdzelzs ∅10mm PVC apvalkā J.Propster 102 212</t>
  </si>
  <si>
    <t>Stieples ∅10mm turētājs pie sienas J.Propster   110 171</t>
  </si>
  <si>
    <t>Savienotājklemme ∅8-10mm J.Propster     2100</t>
  </si>
  <si>
    <t>Zemējuma klemme</t>
  </si>
  <si>
    <t>ZS kabeļa demontāža</t>
  </si>
  <si>
    <t>Individuālās uzskaites sadalnes ar vienu skaitītāju demontāža (piem., LU)</t>
  </si>
  <si>
    <t>EPL digitālā uzmērīšana</t>
  </si>
  <si>
    <t>Elektroapgādes un apgaismojuma teritorijas tīkli
MONTĀŽAS DARBI UN MATERIĀLI</t>
  </si>
  <si>
    <t>23-000</t>
  </si>
  <si>
    <t>Ārējie vājstrāvas tīkli. MONTĀŽAS DARBI UN MATERIĀLI</t>
  </si>
  <si>
    <t>kan/km</t>
  </si>
  <si>
    <t>Kabeļu kanalizācijas caurule, cieta, polietilēna 100x6000</t>
  </si>
  <si>
    <t>Līkums kabeļu kanalizācijas caurulei, polietilēna 100/90 grādu lenķī</t>
  </si>
  <si>
    <t>Caurules d=100mm gala noslēgs</t>
  </si>
  <si>
    <t>Kabeļu kanalizācijas celtniecība vai papildināšana, ja cauruļu skaits blokā: 1</t>
  </si>
  <si>
    <t>Lokālā tāme Nr.11 - Ārējie elektrības tīkli. Ārējie vājstrāvas tīkli</t>
  </si>
  <si>
    <t>Lokālā tāme Nr.12 - Ārējie siltumtīkli</t>
  </si>
  <si>
    <t>Tērauda savienojošā izstrādājuma Mezglam 1 izgatavošana. Tai skaitā:
metināšana, caurumu urbšana un citi darbi, gatavā izstrādājuma apstrāde, gruntēšana, krāsošana
1.mezglam: plāksne t=20mm 0,2 t; plāksne t=10mm 0,83t; palīgmateriāli izgatavošanai</t>
  </si>
  <si>
    <t>Tērauda savienojošā izstrādājuma Mezglam 2 izgatavošana. Tai skaitā:
metināšana, caurumu urbšana un citi darbi, gatavā izstrādājuma apstrāde, gruntēšana, krāsošana
1.mezglam: plāksne t=20mm 0,16 t; plāksne t=10mm 0,33t; palīgmateriāli izgatavošanai</t>
  </si>
  <si>
    <t>Tērauda savienojošā izstrādājuma Mezglam 3 izgatavošana. Tai skaitā:
metināšana, caurumu urbšana un citi darbi, gatavā izstrādājuma apstrāde, gruntēšana, krāsošana
1.mezglam: plāksne t=8mm 0,33 t;palīgmateriāli izgatavošanai</t>
  </si>
  <si>
    <t>Tērauda savienojošā izstrādājuma Mezglam 7 izgatavošana. Tai skaitā:
metināšana, caurumu urbšana un citi darbi, gatavā izstrādājuma apstrāde, gruntēšana, krāsošana
1.mezglam: plāksne t=20mm 0,22 t; plāksne t=10mm 0,47t; palīgmateriāli izgatavošanai</t>
  </si>
  <si>
    <t>Tērauda savienojošā izstrādājuma Mezglam 8 izgatavošana. Tai skaitā:
metināšana, caurumu urbšana un citi darbi, gatavā izstrādājuma apstrāde, gruntēšana, krāsošana
1.mezglam: plāksne t=10mm 0,47t; palīgmateriāli izgatavošanai</t>
  </si>
  <si>
    <t>Tērauda savienojošā izstrādājuma Mezglam 9 izgatavošana. Tai skaitā:
metināšana, caurumu urbšana un citi darbi, gatavā izstrādājuma apstrāde, gruntēšana, krāsošana
1.mezglam: plāksne t=10mm 0,2t; palīgmateriāli izgatavošanai</t>
  </si>
  <si>
    <t>Tērauda savienojošā izstrādājuma Mezglam 10 izgatavošana. Tai skaitā:
metināšana, caurumu urbšana un citi darbi, gatavā izstrādājuma apstrāde, gruntēšana, krāsošana
1.mezglam: plāksne t=20mm 0,08 t; plāksne t=10mm 0,4t; palīgmateriāli izgatavošanai</t>
  </si>
  <si>
    <t>Tērauda savienojošā izstrādājuma Mezglam 11 izgatavošana. Tai skaitā:
metināšana, caurumu urbšana un citi darbi, gatavā izstrādājuma apstrāde, gruntēšana, krāsošana
1.mezglam: plāksne t=20mm 0,07 t; plāksne t=10mm 0,24t; palīgmateriāli izgatavošanai</t>
  </si>
  <si>
    <t>Tērauda savienojošā izstrādājuma Mezglam 12 izgatavošana. Tai skaitā:
metināšana, caurumu urbšana un citi darbi, gatavā izstrādājuma apstrāde, gruntēšana, krāsošana
1.mezglam: plāksne t=20mm 0,14 t; plāksne t=10mm 0,28t; palīgmateriāli izgatavošanai</t>
  </si>
  <si>
    <t>Tērauda savienojošā izstrādājuma Mezglam 13 izgatavošana. Tai skaitā:
metināšana, caurumu urbšana un citi darbi, gatavā izstrādājuma apstrāde, gruntēšana, krāsošana
1.mezglam: plāksne t=20mm 0,14 t; plāksne t=10mm 0,28t; palīgmateriāli izgatavošanai</t>
  </si>
  <si>
    <t>Tērauda savienojošā izstrādājuma Mezglam 14 izgatavošana. Tai skaitā:
metināšana, caurumu urbšana un citi darbi, gatavā izstrādājuma apstrāde, gruntēšana, krāsošana
1.mezglam: plāksne t=20mm 0,18 t; plāksne t=10mm 0,32t; palīgmateriāli izgatavošanai</t>
  </si>
  <si>
    <t>Tērauda savienojošā izstrādājuma Mezglam 15 izgatavošana. Tai skaitā:
metināšana, caurumu urbšana un citi darbi, gatavā izstrādājuma apstrāde, gruntēšana, krāsošana
1.mezglam: plāksne t=20mm 0,18 t; plāksne t=10mm 0,28t; palīgmateriāli izgatavošanai</t>
  </si>
  <si>
    <t>Tērauda savienojošā izstrādājuma Mezglam 16 izgatavošana. Tai skaitā:
metināšana, caurumu urbšana un citi darbi, gatavā izstrādājuma apstrāde, gruntēšana, krāsošana
1.mezglam: plāksne t=20mm 0,08 t; plāksne t=10mm 0,77t; palīgmateriāli izgatavošanai</t>
  </si>
  <si>
    <t>Tērauda savienojošā izstrādājuma Mezglam 17 izgatavošana. Tai skaitā:
metināšana, caurumu urbšana un citi darbi, gatavā izstrādājuma apstrāde, gruntēšana, krāsošana
1.mezglam: plāksne t=10mm 0,06t; palīgmateriāli izgatavošanai</t>
  </si>
  <si>
    <t>Tērauda savienojošā izstrādājuma Mezglam 18 izgatavošana. Tai skaitā:
metināšana, caurumu urbšana un citi darbi, gatavā izstrādājuma apstrāde, gruntēšana, krāsošana
1.mezglam: plāksne t=10mm 0,07t; palīgmateriāli izgatavošanai</t>
  </si>
  <si>
    <t>Tērauda savienojošā izstrādājuma Mezglam 19 izgatavošana. Tai skaitā:
metināšana, caurumu urbšana un citi darbi, gatavā izstrādājuma apstrāde, gruntēšana, krāsošana
1.mezglam: plāksne t=8mm 0,75t; palīgmateriāli izgatavošanai</t>
  </si>
  <si>
    <t>Tērauda savienojošā izstrādājuma Mezglam 20 izgatavošana. Tai skaitā:
metināšana, caurumu urbšana un citi darbi, gatavā izstrādājuma apstrāde, gruntēšana, krāsošana
1.mezglam: plāksne t=8mm 0,03t; palīgmateriāli izgatavošanai</t>
  </si>
  <si>
    <t>Tērauda savienojošā izstrādājuma Mezglam 21 izgatavošana. Tai skaitā:
metināšana, caurumu urbšana un citi darbi, gatavā izstrādājuma apstrāde, gruntēšana, krāsošana
1.mezglam: plāksne t=10mm 0,08t; palīgmateriāli izgatavošanai</t>
  </si>
  <si>
    <t>Tērauda savienojošā izstrādājuma Mezglam 22 izgatavošana. Tai skaitā:
metināšana, caurumu urbšana un citi darbi, gatavā izstrādājuma apstrāde, gruntēšana, krāsošana
1.mezglam: plāksne t=20mm 0,05 t; plāksne t=10mm 0,15 t; palīgmateriāli izgatavošanai</t>
  </si>
  <si>
    <t>07-006</t>
  </si>
  <si>
    <t>Metāla konstrukcijas. Tērauda savienojošo izstrādājumu montāža līmēto koka
siju konstrukciju mezglos. Skatīt BK-27, BK-28, BK-29, BK-30 uc</t>
  </si>
  <si>
    <t>Metāla konstrukcijas. Tērauda savienojošo izstrādājumu izgatavošana līmēto koka
siju konstrukciju mezgliem Skatīt BK-27, BK-28, BK-29, BK-30 uc</t>
  </si>
  <si>
    <r>
      <t xml:space="preserve">Tērauda savienojošā izstrādājuma Mezglam 1 montāža. Tai skaitā:
1.mezglam bultskrūves ar uzgriežņiem un paplāksnēm: </t>
    </r>
    <r>
      <rPr>
        <sz val="10"/>
        <rFont val="Calibri"/>
        <family val="2"/>
      </rPr>
      <t>Ø</t>
    </r>
    <r>
      <rPr>
        <sz val="10"/>
        <rFont val="Arial Narrow"/>
        <family val="2"/>
      </rPr>
      <t>16, klase 8.8 -L=260mm 8kpl, 
L=210mm 6kpl. Kokskrūves Rothofixing HBS 10x200 3.gb vai ekvivalents</t>
    </r>
  </si>
  <si>
    <t>Tērauda savienojošā izstrādājuma Mezglam 2 montāža. Tai skaitā 1.mezglam:
bultskrūves ar uzgriežņiem un paplāksnēm: Ø16, klase 8.8 -L=210mm 6kpl. Kokskrūves
M16x150 klase 4.6 6gb vai ekvivalents (būvkalumi, enkurnaglas paredzēt citās pozīcijās)</t>
  </si>
  <si>
    <t>Tērauda savienojošā izstrādājuma Mezglam 3 montāža. Tai skaitā 1.mezglam:
bultskrūves ar uzgriežņiem un paplāksnēm: Ø16, klase 8.8 -L=210mm 9kpl.</t>
  </si>
  <si>
    <t>Tērauda savienojošā izstrādājuma Mezglam 7 montāža. Tai skaitā 1.mezglam:
bultskrūves ar uzgriežņiem un paplāksnēm: Ø16, klase 8.8 -L=210mm 9kpl. 
(būvkalumi, enkurnaglas paredzēt citās pozīcijās)</t>
  </si>
  <si>
    <t>Tērauda savienojošā izstrādājuma Mezglam 8 montāža. Tai skaitā 1.mezglam:
bultskrūves ar uzgriežņiem un paplāksnēm: Ø16, klase 8.8 -L=210mm 7kpl. 
(būvkalumi, enkurnaglas paredzēt citās pozīcijās)</t>
  </si>
  <si>
    <t xml:space="preserve">Tērauda savienojošā izstrādājuma Mezglam 9 montāža. Tai skaitā 1.mezglam:
bultskrūves ar uzgriežņiem un paplāksnēm: Ø16, klase 8.8 -L=210mm 4kpl. </t>
  </si>
  <si>
    <t xml:space="preserve">Tērauda savienojošā izstrādājuma Mezglam 10 montāža. Tai skaitā 1.mezglam:
bultskrūves ar uzgriežņiem un paplāksnēm: Ø16, klase 8.8 -L=210mm 6kpl. </t>
  </si>
  <si>
    <t xml:space="preserve">Tērauda savienojošā izstrādājuma Mezglam 11 montāža. Tai skaitā 1.mezglam:
bultskrūves ar uzgriežņiem un paplāksnēm: Ø16, klase 8.8 -L=210mm 16kpl. </t>
  </si>
  <si>
    <t>Tērauda savienojošā izstrādājuma Mezglam 13 montāža. Tai skaitā 1.mezglam:
bultskrūves ar uzgriežņiem un paplāksnēm: M24, klase 8.8 -L=110mm 4kpl. 
M16, klase 8.8 L=190mm, 8.kpl</t>
  </si>
  <si>
    <t>Tērauda savienojošā izstrādājuma Mezglam 12 montāža. Tai skaitā 1.mezglam:
bultskrūves ar uzgriežņiem un paplāksnēm: M24, klase 8.8 -L=110mm 4kpl. 
M16, klase 8.8 L=190mm, 3.kpl</t>
  </si>
  <si>
    <t>Tērauda savienojošā izstrādājuma Mezglam 14 montāža. Tai skaitā 1.mezglam:
bultskrūves ar uzgriežņiem un paplāksnēm: M24, klase 8.8 -L=110mm 4kpl. 
M16, klase 8.8 L=190mm, 3.kpl; M16, klase 8.8 L=110mm, 4kpl</t>
  </si>
  <si>
    <t>Tērauda savienojošā izstrādājuma Mezglam 15 montāža. Tai skaitā 1.mezglam:
bultskrūves ar uzgriežņiem un paplāksnēm: M24, klase 8.8 -L=110mm 4kpl. 
M16, klase 8.8 L=190mm, 3.kpl; M16, klase 8.8 L=240mm, 8kpl</t>
  </si>
  <si>
    <t xml:space="preserve">Tīkla komutators (switch) TP-LINK TL-SG1048  </t>
  </si>
  <si>
    <t>Ārējie elektrības tīkli. Ārējie vājstrāvas tīkli</t>
  </si>
  <si>
    <t>Spēka kabeļi, caurules un zemējums</t>
  </si>
  <si>
    <t>Elektroapgādes ārējie tīkli. DEMONTĀŽAS DARBI UN DIGITĀLĀ UZMĒRĪŠANA</t>
  </si>
  <si>
    <t>Tranšejas rakšana (hvid 1,5m) projektēto cauruļvadu un piekrītošo skat aku montāžai.
Grunti noblīvēt līdz dabīgā blīvuma pakāpei.</t>
  </si>
  <si>
    <t>19-006</t>
  </si>
  <si>
    <t>VAS(Vadības automatizācijas sistēma). MONTĀŽAS DARBI UN MATERIĀLI</t>
  </si>
  <si>
    <t>Kontrolleris, Distech Controls EC-BOS6 vai ekvivalents</t>
  </si>
  <si>
    <t>Kontrolleris, Distech Controls ECB-650 vai ekvivalents</t>
  </si>
  <si>
    <t>Sadalne, 600x800x250</t>
  </si>
  <si>
    <t>Sadalnes komplektējošie materiāli</t>
  </si>
  <si>
    <t>Gaisa vārstu piedziņas, Belimo, LM24A</t>
  </si>
  <si>
    <t>Kabeļi, 3x1</t>
  </si>
  <si>
    <t>Kabeļi, Y(st)Y 2x2x0,8+0,8</t>
  </si>
  <si>
    <t>Kabeļi, UTP, CAT6</t>
  </si>
  <si>
    <t>VAS programmatūra, Workplace AX</t>
  </si>
  <si>
    <t>Meteo stacija ar ModBus komunikācijas protokolu, KTL-279</t>
  </si>
  <si>
    <t>Kabeļi, 4x1,5</t>
  </si>
  <si>
    <t>VAS centrālais dators, Procesors Intel Core i5-4200U. Procesora frekvence GHz 2.5
Operatīvā atmiņa 8GB, atmiņas tips DDR3, Ekrāna izmērs, collas 23, Izšķirtspēja 1920 x 1080,
diska kapacitāte  1TB+32GB SSD, Videokartes atmiņa MB 2048; WiFi b/, LAN,
Mbps  10/100/100, USB portu skaits. . OS Windows 8, Klaviatūras valoda Angļu</t>
  </si>
  <si>
    <t>CO2 sensors, Produal, HDH vai ekvivalents</t>
  </si>
  <si>
    <t>CO2 sensors, Produal, HDK vai ekvivalents</t>
  </si>
  <si>
    <t>Slēdzis (z.a.), In=10A ABB 1012-0-2131+1751-0-3089 vai ekvivalents</t>
  </si>
  <si>
    <t>Grupu slēdzis (z.a.), In=10A ABB 1012-0-2108+1751-0-3024 vai ekvivalents</t>
  </si>
  <si>
    <t>Pārslēdzis (z.a.), In=10A ABB 1012-0-2110+1751-0-3089 vai ekvivalents</t>
  </si>
  <si>
    <t>Slēdzis (z.a.), hermētisks IP44, In=10A
ABB 1012-0-2131+1751-0-3089+0025-1-0667 vai ekvivalents</t>
  </si>
  <si>
    <t>Dubultā spiedpoga (z.a.) žalūzijām
In=10A ABB 1413-0-1103+1751-0-3022 vai ekvivalents</t>
  </si>
  <si>
    <t>Sienas kontakts (z.a.) ar zemējumu, In=16A ABB 2011-0-6208 vai ekvivalents</t>
  </si>
  <si>
    <t>Sienas kontakts (z.a.) ar zemējumu, hermētisks IP44, In=16A
ABB 2018-0-1494+0025-1-0667  vai ekvivalents</t>
  </si>
  <si>
    <t>Sienas kontakts (v.a.) ar zemējumu
hermētisks IP44, In=16A ABB 2083-0-0846 vai ekvivalents</t>
  </si>
  <si>
    <t>Sienas kontakts ar vāku (v.a.) un ar zemējumu, hermētisks IP44, In=16A
ABB 2083-0-0847  vai ekvivalents</t>
  </si>
  <si>
    <t>Kontaktdakša 400V (z.a.) ar zemējumu,
hermētiska IP44, In=63A ABB 2560-0-0192  vai ekvivalents</t>
  </si>
  <si>
    <t>Rāmītis (z.a.) IP20 ABB 1754-0-4531  vai ekvivalents</t>
  </si>
  <si>
    <t>Rāmītis (z.a.) hermētisks IP44 ABB 1754-0-4532  vai ekvivalents</t>
  </si>
  <si>
    <t>2-vietīgais rāmītis (z.a.) IP20 ABB 1754-0-4415  vai ekvivalents</t>
  </si>
  <si>
    <t>4-vietīgais rāmītis (z.a.) IP20 ABB 1754-0-4417  vai ekvivalents</t>
  </si>
  <si>
    <t>4-vietīgais rāmītis (z.a.) hermētisks IP44 ABB 1754-0-4418  vai ekvivalents</t>
  </si>
  <si>
    <t>5-vietīgais rāmītis (z.a.) IP20 ABB 1754-0-4418  vai ekvivalents</t>
  </si>
  <si>
    <t>Grīdas kārba 24 modules LEGRAND 0 896 17  vai ekvivalents</t>
  </si>
  <si>
    <t>Grīdas kārba 18 modules LEGRAND 0 896 12  vai ekvivalents</t>
  </si>
  <si>
    <t>Grīdas kārba 12 modules LEGRAND 0 896 07  vai ekvivalents</t>
  </si>
  <si>
    <t>Rozete 2P+E, balta LEGRAND MOSAIC 0 772 10  vai ekvivalents</t>
  </si>
  <si>
    <t>Rozete 2P+E, sarkana LEGRAND MOSAIC 0 772 14  vai ekvivalents</t>
  </si>
  <si>
    <t>Iekšējie vājstrāvas darbi. Automatiskā ugunsdzēsības signalizācija
Vadības automatizācijas sistēma</t>
  </si>
  <si>
    <t>Saules radiācijas sensors, Davis instruments, 6450</t>
  </si>
  <si>
    <t>Vēja ātruma sensors, Davis instruments, 7911</t>
  </si>
  <si>
    <t>Sistēmas sākumregulēšana, programmēšana, izpildes dokumentācija, urbšanas darbi</t>
  </si>
  <si>
    <t>Montāžas un palīgmateriāli, stiprinājumi, ugunsdrošības mastika u.c.nepieciešamie materiāli</t>
  </si>
  <si>
    <t>Sistēmas sākumregulēšana, programmēšana un izpildes dokumentācija, urbšanas darbi</t>
  </si>
  <si>
    <t>KNAUF CW-50 profili 2x50mm (sastiprināti ar plākšņu gabaliem) stiprināti UW-50 profilos)</t>
  </si>
  <si>
    <t>Ligzda grīdas kārbā Legrand Mosaic UTP cat. 6 RJ45 vai ekvivalents</t>
  </si>
  <si>
    <t>Ligzda grīdas kārbā Legrand Mosaic HDMI vai ekvivalents</t>
  </si>
  <si>
    <t>Tīkla komutators (switch) eVidence Cross-24/HPoE vai ekvivalents</t>
  </si>
  <si>
    <t>IP ierakstu sistēma NVR 19"4U eVidence DELTA 160 vai ekvivalents</t>
  </si>
  <si>
    <t>Ārtelpu videokamera eVidence APIX Bullet/E2 vai ekvivalents</t>
  </si>
  <si>
    <t>Videokamera eVidence APIX Box/M2 vai ekvivalents</t>
  </si>
  <si>
    <t>Programmnodrošinājums eVidence Advanced vai ekvivalents</t>
  </si>
  <si>
    <t>Zibens uztvērējs ERITECH  INTERCEPTOR SI25 vai ekvivalents</t>
  </si>
  <si>
    <t>Masta adapteris ERITECH INTCPT-ADM116UN vai ekvivalents</t>
  </si>
  <si>
    <t>Masts ERITECH    ER2-2000-SS vai ekvivalents</t>
  </si>
  <si>
    <t>Masta pēda ERITECH ER2-BASE-SS vai ekvivalents</t>
  </si>
  <si>
    <t>Cinkota apaļdzelzs ∅8mm J.Propster 100 008 vai ekvivalents</t>
  </si>
  <si>
    <t>Stieples ∅8mm turētājs uz jumta ERITECH SFT-BC vai ekvivalents</t>
  </si>
  <si>
    <t>Savilce 520mm ERITECH CABTIE-SS vai ekvivalents</t>
  </si>
  <si>
    <t>Stieples ∅8mm turētājs pie sienas J.Propster 110 171 vai ekvivalents</t>
  </si>
  <si>
    <t>Klemme ERITECH  CCG-308 vai ekvivalents</t>
  </si>
  <si>
    <t>Ūdens drošs konuss ERITECH    WPC vai ekvivalents</t>
  </si>
  <si>
    <t>Kabelis ar vara dzīslām, šķ. 5x2,5mm2 NYY</t>
  </si>
  <si>
    <t>Slēdžu sadalne SL 42-mod., uzstadīšanai uz sienas, aizslēdzama, IP20, t.sk.:
ievada slēdži 3-polu In=20A 9.gb, slēdži 1-polu In=10A 20gb,
pārslēdži 1-polu In=10A 4gb, dimmeri ar reostatu 1000W 5gb.</t>
  </si>
  <si>
    <t>"JORDAHL" šķērsstiegras JDA-3/16/265-690 (115/230/230/115)</t>
  </si>
  <si>
    <t>"JORDAHL" šķērsstiegras</t>
  </si>
  <si>
    <t xml:space="preserve"> Ārsienas. Iekšsienas Griesti un grīdas. Fasādes apdares elementi, ēkas detaļas.</t>
  </si>
  <si>
    <r>
      <t xml:space="preserve">IPE 500 sijas, </t>
    </r>
    <r>
      <rPr>
        <b/>
        <sz val="10"/>
        <rFont val="Arial Narrow"/>
        <family val="2"/>
      </rPr>
      <t>KARSTI CINKOTA</t>
    </r>
    <r>
      <rPr>
        <sz val="10"/>
        <rFont val="Arial Narrow"/>
        <family val="2"/>
      </rPr>
      <t xml:space="preserve">S, L=8775mm piemetināšana HEB 100 sijas galiem (10 vietas)
metinājuma šuvju apstrāde, gruntēšana, krāsošana utml </t>
    </r>
  </si>
  <si>
    <r>
      <t xml:space="preserve">Tērauda savienojošā izstrādājuma Mezglam 16 montāža. Tai skaitā 1.mezglam:
bultskrūves ar uzgriežņiem un paplāksnēm: </t>
    </r>
    <r>
      <rPr>
        <sz val="10"/>
        <rFont val="Calibri"/>
        <family val="2"/>
      </rPr>
      <t>Ø</t>
    </r>
    <r>
      <rPr>
        <sz val="10"/>
        <rFont val="Arial Narrow"/>
        <family val="2"/>
      </rPr>
      <t>16, klase 8.8 -L=210mm 14kpl.,
kokskrūves M16x150, klase 4.6, 3gb</t>
    </r>
  </si>
  <si>
    <t>Tērauda savienojošā izstrādājuma Mezglam 17 montāža. Tai skaitā:
1.mezglam: kokskrūves M16x150, klase 4.6, 4gb</t>
  </si>
  <si>
    <t>Tērauda savienojošā izstrādājuma Mezglam 18 montāža. Tai skaitā:
1.mezglam: kokskrūves M16x150, klase 4.6, 4gb</t>
  </si>
  <si>
    <r>
      <t xml:space="preserve">Tērauda savienojošā izstrādājuma Mezglam 19 montāža. Tai skaitā 1.mezglam:
bultskrūves ar uzgriežņiem un paplāksnēm: </t>
    </r>
    <r>
      <rPr>
        <sz val="10"/>
        <rFont val="Calibri"/>
        <family val="2"/>
      </rPr>
      <t>Ø</t>
    </r>
    <r>
      <rPr>
        <sz val="10"/>
        <rFont val="Arial Narrow"/>
        <family val="2"/>
      </rPr>
      <t>16, klase 8.8 -L=210mm 20kpl.</t>
    </r>
  </si>
  <si>
    <r>
      <t xml:space="preserve">Tērauda savienojošā izstrādājuma Mezglam 20 montāža. Tai skaitā 1.mezglam:
bultskrūves ar uzgriežņiem un paplāksnēm: </t>
    </r>
    <r>
      <rPr>
        <sz val="10"/>
        <rFont val="Calibri"/>
        <family val="2"/>
      </rPr>
      <t>Ø</t>
    </r>
    <r>
      <rPr>
        <sz val="10"/>
        <rFont val="Arial Narrow"/>
        <family val="2"/>
      </rPr>
      <t>16, klase 8.8  2kpl.</t>
    </r>
  </si>
  <si>
    <r>
      <t xml:space="preserve">Tērauda savienojošā izstrādājuma Mezglam 21 montāža. Tai skaitā 1.mezglam:
bultskrūves ar uzgriežņiem un paplāksnēm: </t>
    </r>
    <r>
      <rPr>
        <sz val="10"/>
        <rFont val="Calibri"/>
        <family val="2"/>
      </rPr>
      <t>Ø</t>
    </r>
    <r>
      <rPr>
        <sz val="10"/>
        <rFont val="Arial Narrow"/>
        <family val="2"/>
      </rPr>
      <t>16, klase 8.8  4kpl.</t>
    </r>
  </si>
  <si>
    <t>Tērauda savienojošā izstrādājuma Mezglam 22 montāža. Tai skaitā 1.mezglam:
bultskrūves ar uzgriežņiem un paplāksnēm: M16, klase 8.8  4kpl.</t>
  </si>
  <si>
    <t>Tērauda savienojošā izstrādājuma Mezglam 23 izgatavošana. Tai skaitā:
metināšana, caurumu urbšana un citi darbi, gatavā izstrādājuma apstrāde, gruntēšana, krāsošana
1.mezglam: plāksne t=20mm 0,05 t; plāksne t=10mm 0,15 t; palīgmateriāli izgatavošanai</t>
  </si>
  <si>
    <t>Tērauda savienojošā izstrādājuma Mezglam 24 izgatavošana. Tai skaitā:
metināšana, caurumu urbšana un citi darbi, gatavā izstrādājuma apstrāde, gruntēšana, krāsošana
1.mezglam: plāksne t=20mm 0,05 t; plāksne t=10mm 0,15 t; palīgmateriāli izgatavošanai</t>
  </si>
  <si>
    <t>Tērauda savienojošā izstrādājuma Mezglam 25 izgatavošana. Tai skaitā:
metināšana, caurumu urbšana un citi darbi, gatavā izstrādājuma apstrāde, gruntēšana, krāsošana
1.mezglam: plāksne t=20mm 0,05 t; plāksne t=10mm 0,15 t; palīgmateriāli izgatavošanai</t>
  </si>
  <si>
    <t>Tērauda savienojošā izstrādājuma Mezglam 23 montāža. Tai skaitā 1.mezglam:
bultskrūves ar uzgriežņiem un paplāksnēm: M16, klase 8.8  L=260mm 6kpl.</t>
  </si>
  <si>
    <t>Tērauda savienojošā izstrādājuma Mezglam 24 montāža. Tai skaitā 1.mezglam:
bultskrūves ar uzgriežņiem un paplāksnēm: M16, klase 8.8  L=210mm 6kpl.</t>
  </si>
  <si>
    <t>Tērauda savienojošā izstrādājuma Mezglam 25 montāža. Tai skaitā 1.mezglam:
bultskrūves ar uzgriežņiem un paplāksnēm: M16, klase 8.8  L=210mm 6kpl.</t>
  </si>
  <si>
    <t>Lokālā tāme Nr.13 - Ārējais ūdensvads un kanalizācija. ATTIECINĀMĀS IZMAKSAS.</t>
  </si>
  <si>
    <t>Lokālā tāme Nr.1 -BK sadaļa.</t>
  </si>
  <si>
    <t>Lokālā tāme Nr.2 -AR sadaļa. Fasāžu sistēmas, žalūzijas, logi un durvis.  ATTIECINĀMĀS IZMAKSAS.</t>
  </si>
  <si>
    <t>Lokālā tāme Nr.5 - Iekšējie ūdensvadi un to aprīkojums. ATTIECINĀMĀS IZMAKSAS.</t>
  </si>
  <si>
    <t>Lokālā tāme Nr.6 - Iekšējie kanalizācijas vadi un to aprīkojums. ATTIECINĀMĀS IZMAKSAS.</t>
  </si>
  <si>
    <t>Jumta loga JL-4 montāža ailas izmēri 1,656x1,356m</t>
  </si>
  <si>
    <t>Saplāksnis 20mm vai OSB3 ekvivalents 20mm (gaisa blīvais slānis)</t>
  </si>
  <si>
    <t>Tips J-1: Nesošo kopņu apakšas apšuvums ar saplāksni 20mm (hermētiskais slānis)
vai ekvivalents OSB3 20mm</t>
  </si>
  <si>
    <t>Saplāksnis 6mm vai ekvivalents OSB3 6mm</t>
  </si>
  <si>
    <t>Skaitītāja mezgla Ū1-Msk1 montāža, ieskaitot noslēg ventiļus  (atbilstoši aksonometrijai)
skaitītājs, verificēts, MNK-ST, DN20, Qn=2,5m3/h; 3/4'' M vai ekvivalents</t>
  </si>
  <si>
    <t>Skaitītāja mezgla Ū1-Msk2 montāža, ieskaitot noslēg ventiļus  (atbilstoši aksonometrijai)
skaitītājs, verificēts, ETK-C, DN15, Qn=1,5m3/h; 3/4'' M vai ekvivalents</t>
  </si>
  <si>
    <t>Tērauda īsvītnes cauruļu un veidgabalu, saskrūvju, savienojumu utml montāža Ū1 sistēmai</t>
  </si>
  <si>
    <t>Tērauda īsvītnes cauruļu un veidgabalu, saskrūvju, savienojumu utml montāža Ū3 sistēmai</t>
  </si>
  <si>
    <t>Ū1 un T3 Cauruļvadu skalošana un hidrauliskā pārbaude</t>
  </si>
  <si>
    <t>Daudzslāņu caurules Ø32x3 montāža (t.sk. Rezerve, veidgabali, stiprinājumi)</t>
  </si>
  <si>
    <t>Daudzslāņu caurules Ø25x2,5 montāža (t.sk. Rezerve, veidgabali, stiprinājumi)</t>
  </si>
  <si>
    <t>Daudzslāņu caurules Ø20x2,25 montāža (t.sk. Rezerve, veidgabali, stiprinājumi)</t>
  </si>
  <si>
    <t>Daudzslāņu caurules Ø16x2 montāža (t.sk. Rezerve, veidgabali, stiprinājumi)</t>
  </si>
  <si>
    <t>Tērauda savienojošā izstrādājuma Mezglam 26 izgatavošana. Tai skaitā:
metināšana, caurumu urbšana un citi darbi, gatavā izstrādājuma apstrāde, gruntēšana, krāsošana
1.mezglam: plāksne t=20mm 0,1 t; plāksne t=10mm 0,33 t; palīgmateriāli izgatavošanai</t>
  </si>
  <si>
    <t>Tērauda savienojošā izstrādājuma Mezglam 27 izgatavošana. Tai skaitā:
metināšana, caurumu urbšana un citi darbi, gatavā izstrādājuma apstrāde, gruntēšana, krāsošana
1.mezglam: plāksne plāksne t=10mm 0,91 t; palīgmateriāli izgatavošanai</t>
  </si>
  <si>
    <t>Tērauda savienojošā izstrādājuma Mezglam 29 izgatavošana. Tai skaitā:
metināšana, caurumu urbšana un citi darbi, gatavā izstrādājuma apstrāde, gruntēšana, krāsošana
1.mezglam: plāksne t=10mm 0,48 t; palīgmateriāli izgatavošanai</t>
  </si>
  <si>
    <t>Tērauda savienojošā izstrādājuma Mezglam 30 izgatavošana. Tai skaitā:
metināšana, caurumu urbšana un citi darbi, gatavā izstrādājuma apstrāde, gruntēšana, krāsošana
1.mezglam: plāksne t=10mm 0,18 t; palīgmateriāli izgatavošanai</t>
  </si>
  <si>
    <t>Tērauda savienojošā izstrādājuma Mezglam 32 izgatavošana. Tai skaitā:
metināšana, caurumu urbšana un citi darbi, gatavā izstrādājuma apstrāde, gruntēšana, krāsošana
1.mezglam: plāksne t=10mm 0,84 t; palīgmateriāli izgatavošanai</t>
  </si>
  <si>
    <t>Tērauda savienojošā izstrādājuma Mezglam 33 izgatavošana. Tai skaitā:
metināšana, caurumu urbšana un citi darbi, gatavā izstrādājuma apstrāde, gruntēšana, krāsošana
1.mezglam: plāksne t=10mm 0,38 t; palīgmateriāli izgatavošanai</t>
  </si>
  <si>
    <t>Tērauda savienojošā izstrādājuma Mezglam 28 izgatavošana. Tai skaitā:
metināšana, caurumu urbšana un citi darbi, gatavā izstrādājuma apstrāde, gruntēšana, krāsošana
1.mezglam: plāksne t=10mm 0,67 t; palīgmateriāli izgatavošanai</t>
  </si>
  <si>
    <t>Tērauda savienojošā izstrādājuma Mezglam 31 izgatavošana. Tai skaitā:
metināšana, caurumu urbšana un citi darbi, gatavā izstrādājuma apstrāde, gruntēšana, krāsošana
1.mezglam: plāksne t=10mm 0,47 t; palīgmateriāli izgatavošanai</t>
  </si>
  <si>
    <t>Metāla konstrukcijas. Fasādes elementu montāža</t>
  </si>
  <si>
    <t xml:space="preserve">Cinkota tērauda, klase S355, fasādes elementu izgatavošana un montāža.
Profils - taisnstūrveida caurule 120x60x5, kopējais garums L=72,2m </t>
  </si>
  <si>
    <r>
      <t>Sukulentu stādu pacelšana uz jumta, stādīšana (Sukulentu stādi - 16 gb uz 1m</t>
    </r>
    <r>
      <rPr>
        <vertAlign val="superscript"/>
        <sz val="10"/>
        <rFont val="Arial Narrow"/>
        <family val="2"/>
      </rPr>
      <t>2</t>
    </r>
    <r>
      <rPr>
        <sz val="10"/>
        <rFont val="Arial Narrow"/>
        <family val="2"/>
      </rPr>
      <t>)</t>
    </r>
  </si>
  <si>
    <t>pārplūdes reste "Lindab" D11 700x297 vai ekvivalents montāža</t>
  </si>
  <si>
    <t>pārplūdes reste "Lindab" D11 1000x497 vai ekvivalents montāža</t>
  </si>
  <si>
    <t>pārplūdes reste "Lindab" G10 600x150 vai ekvivalents montāža</t>
  </si>
  <si>
    <t>pārplūdes ierīces "Lindab" OLR 800 vai ekvivalents montāža</t>
  </si>
  <si>
    <t>Alojas novada uzņēmējdarbības atbalsta centra - bibliotēkas
''SALA" ēkas būvniecība. ATTIECINĀMĀS IZMAKSAS.</t>
  </si>
  <si>
    <t>Būvniecības attiecināmās izmaksas.</t>
  </si>
  <si>
    <t>Būvniecības koptāme. ATTIECINĀMĀS IZMAKSAS</t>
  </si>
  <si>
    <t>Kopsavilkuma aprēķini pa darbu veidiem. ATTIECINĀMĀS IZMAKSAS</t>
  </si>
  <si>
    <t>08-004</t>
  </si>
  <si>
    <t>IEKŠTELPU ŽALŪZIJAS</t>
  </si>
  <si>
    <t>RULLO žalūziju (semināru telpas lielajam logam) montāža</t>
  </si>
  <si>
    <t>žalūzijas montāžas palīgmateriāli (tai skaitā vadība, kabeļi utml)</t>
  </si>
  <si>
    <t>Bērnu pārtinamā galda uzstādīšana</t>
  </si>
  <si>
    <t>Tvaika mitrinātāja "HygroMatik" Heater Compact HC06-C montāža: G=6,0 kg/st;
N=4,5 kW; 230V/1~; kolektors Dn40/220mm; tvaika cauruļvads Dn40, 2m; kondensāta
cauruļvads Dn50, 2m; kanāla sensors (transmiteris mitruma kontrolei KLK 100);
MAX ierobežojuma kanāla hidrostats integrēts vadības bloks ar proporcionālu kontroli</t>
  </si>
  <si>
    <t>automātiskās skalošanas sistēmas "HygroMatik" SuperFlush montāža</t>
  </si>
  <si>
    <t>Apgaismes armatūra ar LED 1x3W, iebūvēta, IP20 INTRA FLEA 16°</t>
  </si>
  <si>
    <t>Apgaismes armatūra ar LED 14W, mont. pie sienas, IP44 ASTRO PALERMO 600</t>
  </si>
  <si>
    <t>Apgaismes armatūra ar LED 7W, iebūvēta, IP65 BPM OTIS</t>
  </si>
  <si>
    <t>Apgaismes armatūra ar LED 5W k-tā ar transformatoru 220/12V, iebūvēta,
IP44 ARES KAMINO POWER 535003</t>
  </si>
  <si>
    <t>Apgaismes armatūra ar LED 4W, mont. pie sienas, IP54 ARES JACKIE</t>
  </si>
  <si>
    <t>Apgaismes stabiņš ar LED 5W, h=560mm ARES TALIA 503002</t>
  </si>
  <si>
    <t>Projektors lifts Kauber V70 slim vai ekvivalents</t>
  </si>
  <si>
    <t>Projektors EPSON EB-4850WU 1920x1200</t>
  </si>
  <si>
    <t>Video signāla sadalītājs/ slēdzis Vision TC2-HDMI41</t>
  </si>
  <si>
    <t>Video signāla raidītājs EPSON ELPAP07</t>
  </si>
  <si>
    <t>Video signāla uztvērējs/raidītājs  Vision TC2-HDMIIP</t>
  </si>
  <si>
    <t>Kontrolieris controlCue-versatile-d</t>
  </si>
  <si>
    <t>Planšete vadībai Windows 8 (proejktors, lifts, switch)</t>
  </si>
  <si>
    <t>Apgaismes ķermeņi:</t>
  </si>
  <si>
    <t>Apgaismes ķermenis ar LED 74W Philips BGP340</t>
  </si>
  <si>
    <t>Apgaismojuma balsts, cinkots, h=12,0m,
komplektā ar betona pamatu (1,5m3), blīvgredzenu un blīvgumiju</t>
  </si>
  <si>
    <t>Prožektors ar MD (HID) RX7s sp. 70W OMS UX-STAR AS PEENED REF</t>
  </si>
  <si>
    <t>Esošā apgaismojuma balsta montāža/pārnešana ar jaunu betona pamatu</t>
  </si>
  <si>
    <t>Trīsragu konsole, cinkota L=1.5m, R=1.5m</t>
  </si>
  <si>
    <t>Apgaismes stabiņš ar LED 5W h=560mm</t>
  </si>
  <si>
    <t>Saules paneļa montējamā balstā sistēma 500 Wp PV</t>
  </si>
  <si>
    <t>Elektroapgādes ārējie tīkli. MONTĀŽAS DARBI UN MATERIĀLI</t>
  </si>
  <si>
    <t>Esošās kabeļu līnijas un uzskaites pārnešana</t>
  </si>
  <si>
    <t>Tranšeja - bedre kabeļa vai citu apakšzemes komunikāciju apsekošanai (šurfēšana)</t>
  </si>
  <si>
    <t>Tranšeja - bedre ZS. " T " veida uzmavām</t>
  </si>
  <si>
    <t>Tranšejas rakšana un aizbēršana
viena līdz divu kabeļu (caurules) gūldīšanai 0.7m dziļumā. Bridinājuma lenta, Arot</t>
  </si>
  <si>
    <t>Kabeļu aizsargcaurules d=līdz 110 mm ieguldīšana gatavā tranšejā
PVC caurule 50mm, 750N</t>
  </si>
  <si>
    <t>ZS kabeļa no 50 līdz 150 mm2 ievēršana caurulē Kabelis AXMK 4x50mm2 , Kelia</t>
  </si>
  <si>
    <t>ZS plastm izolācijas kabeļa no 50 līdz 150mm2  gala apdare EPKT 0031, Raychem</t>
  </si>
  <si>
    <t>ZS kabeļa (visi šķērsgriezumi) nozarojuma ( " T " ) uzmava montaža
Kabeļu nozarojuma uzmava BMHM 1001-4B1-4874, Raychem</t>
  </si>
  <si>
    <t>ZS kabeļu elektro izolējošo gala hermetisko uzgaļu-kapes montāža
Hermētiskais uzgalis kabelim EPKE-0044, Raychem</t>
  </si>
  <si>
    <t>Elektroenerģijas ievada uzskaites sadalnes līdz diviem skaitītājiem montāža
(piem., LU, M-DUS tipa)</t>
  </si>
  <si>
    <t>Vertikālā zemētāja dziļumā  līdz 2,5 m montāža</t>
  </si>
  <si>
    <t>Slodzes palielinājuma darbi</t>
  </si>
  <si>
    <t>0,4kV kabeļu līnijas izbūve</t>
  </si>
  <si>
    <t>km</t>
  </si>
  <si>
    <t>0,4kV uzskaites izbūve</t>
  </si>
  <si>
    <t>Ārējie ūdensvadi Ū3. Montāžas darbi un materiāli</t>
  </si>
  <si>
    <t>Smilts pamatnes ierīkošana zem ŪKT  cauruļvadiem h=0,15m</t>
  </si>
  <si>
    <t>Smilts apbērums ŪKT cauruļvadiem h=0,30m</t>
  </si>
  <si>
    <t>Tranšejas rakšana (hvid 0,7m) projektēto Ū3 cauruļvadu montāžai.
Grunti noblīvēt līdz dabīgā blīvuma pakāpei.</t>
  </si>
  <si>
    <t>Smilts pamatnes ierīkošana zem Ū3  cauruļvadiem h=0,15m</t>
  </si>
  <si>
    <t>Sagatavošanas darbi</t>
  </si>
  <si>
    <t>Celiņu un laukumu nospraušana</t>
  </si>
  <si>
    <t>Liekās auglīgās augsnes slāņa norakšana un novietošana atbērtnē</t>
  </si>
  <si>
    <t>Pamatnes planēšana</t>
  </si>
  <si>
    <t>Pamatnes blietēšana</t>
  </si>
  <si>
    <t>Stiprinātais zāliens</t>
  </si>
  <si>
    <t>Esošās pļavas uzaršana, velēnas sastrāde, nezāļu, atkritumu izlasīšana</t>
  </si>
  <si>
    <t>Zemes planēšana, blietēšana, līdzināšana</t>
  </si>
  <si>
    <t>Zāliena aizsargsieta uzklāšana, enkurošana</t>
  </si>
  <si>
    <t>Zāliena aizsargsiets Tenax GP Flex 1800, k-1,05</t>
  </si>
  <si>
    <t>Enkuri, 30 cm gari, U-veida, stieples diam., 60mm</t>
  </si>
  <si>
    <t>Zāliena uzsēja 35 g/m2</t>
  </si>
  <si>
    <t>Zāliena sēklas M2-Sports, ražo "Latvijas Šķirnes sēklas"</t>
  </si>
  <si>
    <t>Sijātas grants kārtas uzbēršana 2cm slānī</t>
  </si>
  <si>
    <t>Grants, sijāta</t>
  </si>
  <si>
    <t>Grantēts celiņš autotransportam</t>
  </si>
  <si>
    <t>Šķembu pamatnes ieklāšana, blietēšana 200 mm slānī</t>
  </si>
  <si>
    <t>Šķembas, fr. 10-40mm</t>
  </si>
  <si>
    <t>Šķembu pamatnes ieklāšana, blietēšana 70mm slānī</t>
  </si>
  <si>
    <t>Šķembas, fr.5-10mm</t>
  </si>
  <si>
    <t>Ģeotekstila Bonar TF ieklāšana</t>
  </si>
  <si>
    <t>Ģeotekstils Bonar TF NW 15, k-1,1</t>
  </si>
  <si>
    <t>Ģeorežģa Sekugrid 40 ieklāšana</t>
  </si>
  <si>
    <t>Ģeorežģis Sekugrid 40, k -1,1</t>
  </si>
  <si>
    <t>Dolomīta izsiju kārtas ieklāšana, blietēšana 50 mm slānī</t>
  </si>
  <si>
    <t>Dolomīta izsijas, fr.0-5mm</t>
  </si>
  <si>
    <t>Sijātas grants kārtas uzbēršana 2cm slānī, blietēšana</t>
  </si>
  <si>
    <t>Sijāta grants, fr. 3-5mm</t>
  </si>
  <si>
    <t>Grantēts kājnieku celiņš</t>
  </si>
  <si>
    <t>Šķembu pamatnes ieklāšana, blietēšana 100 mm slānī</t>
  </si>
  <si>
    <t>Ģeotekstils Bonar TF, k-1,1</t>
  </si>
  <si>
    <t>Ģeorežģa Sekugrid ieklāšana</t>
  </si>
  <si>
    <t>Ģeorežģis Sekugrid, k- 1,1</t>
  </si>
  <si>
    <t>Bruģēts konteineru laukums</t>
  </si>
  <si>
    <t>Šķembu pamatnes ieklāšana, blietēšana 150 mm slānī</t>
  </si>
  <si>
    <t>Smilšu kārtas ieklāšana, blietēšana 5cm slānī</t>
  </si>
  <si>
    <t>Skalotas smiltis</t>
  </si>
  <si>
    <t>Bruģēšana</t>
  </si>
  <si>
    <t>Betona bruģakmens, pelēks, 180x120x60mm, k-1,05</t>
  </si>
  <si>
    <t>Celiņu apmaļu montāža visā objektā ar speciālajām naglām</t>
  </si>
  <si>
    <t>Celiņu apmales GreenLiner 45, 2500x90*45mm, k-1,05 ar enkuriem</t>
  </si>
  <si>
    <t>Velostatīvu montāža</t>
  </si>
  <si>
    <t>Velostatīvi, cinkots metāls (562x192x825mm), SIA "Jūrmalas Mežaparki"</t>
  </si>
  <si>
    <t>35-000</t>
  </si>
  <si>
    <t>Ceļi un laukumi</t>
  </si>
  <si>
    <t>Puķu dobes</t>
  </si>
  <si>
    <t>Pilnmēslojums</t>
  </si>
  <si>
    <t>Augu stādvietu iezīmēšana autora vadībā</t>
  </si>
  <si>
    <t>Puķu un dekoratīvo zāļu stādīšana</t>
  </si>
  <si>
    <t>Miscanthus sinensis 'Ferner Osten'</t>
  </si>
  <si>
    <t>Miscanthus purpurascens</t>
  </si>
  <si>
    <t>Molinia caerulea 'Variegata'</t>
  </si>
  <si>
    <t>Alchemilla mollis 'Auslese'</t>
  </si>
  <si>
    <t>Aster dumosus 'Aramis White'</t>
  </si>
  <si>
    <t>Aster dumosus 'Peter Pan'</t>
  </si>
  <si>
    <t>Centaurea pulcherrima</t>
  </si>
  <si>
    <t>Geranium x magnificum 'Rosemoor'</t>
  </si>
  <si>
    <t>Iberis sempervierens 'Snowflake'</t>
  </si>
  <si>
    <t>Salvia nemorosa 'Sensation® Compact Sky Blue'</t>
  </si>
  <si>
    <t xml:space="preserve">Sedum spectabile 'Hot Stuff' </t>
  </si>
  <si>
    <t>Veronicastrum 'Diana' (syn. Veronica virginica)</t>
  </si>
  <si>
    <t>Sakņu necaurlaidīgs ģeotekstils RB 340NW, k-1,2</t>
  </si>
  <si>
    <t>Dobju un platību: ap cokolu,  zem kāpnēm un pandusiem mulčēšana ar olīšiem 40 mm slānī</t>
  </si>
  <si>
    <t>Olīši (fr. 5-16mm)</t>
  </si>
  <si>
    <t>Zāliens</t>
  </si>
  <si>
    <t>Pilnmēslojumi</t>
  </si>
  <si>
    <t xml:space="preserve">Zāliena planēšana un sēja, sēklu iestrāde </t>
  </si>
  <si>
    <t>Zālaiena sēklas, maisījums M2 "Sports" no SIA "Latvijas Šķirnes Sēklas" 35g/m2</t>
  </si>
  <si>
    <t>Zāliena pirmā pļaušana un piesēšana</t>
  </si>
  <si>
    <t>Garantijas kopšana</t>
  </si>
  <si>
    <t>Pretsakņu ģeotekstila ieklāšana pie cokola 50 cm joslā,
zem pandusiem un kāpnēm, enkurošana (vid.3gab./m2)</t>
  </si>
  <si>
    <t xml:space="preserve">Apstādījumu un stiprinātās autostāvvietas zāliena kopšana garantijas laikā 1. gadā:
uzraudzīšana, mēslošana, laistīšana, zāliena pļaušana, ravēšana, dobju ravēšana,  laistīšana </t>
  </si>
  <si>
    <t>Apstādījumu un stiprinātās autostāvvietas zāliena kopšana garantijas laikā 2.gadā:
uzraudzīšana, mēslošana, laistīšana, zāliena pļaušana, ravēšana, dobju ravēšana,  laistīšana</t>
  </si>
  <si>
    <t>31-001</t>
  </si>
  <si>
    <t>Labiekārtošanas darbi. Apstādījumi.</t>
  </si>
  <si>
    <t>19-000</t>
  </si>
  <si>
    <t>27-000</t>
  </si>
  <si>
    <t>31-002</t>
  </si>
  <si>
    <t>Ceļi un laukumi. NEATTIECINĀMĀS IZMAKSAS.</t>
  </si>
  <si>
    <t>AR sadaļa.  NEATTIECINĀMĀS IZMAKSAS.</t>
  </si>
  <si>
    <t>Iekšējie ūdensvadi un aprīkojums. NEATTIECINĀMĀS IZMAKSAS.</t>
  </si>
  <si>
    <t>Iekšējie kanalizācijas vadi un aprīkojums. NEATTIECINĀMĀS IZMAKSAS.</t>
  </si>
  <si>
    <t>Ventilācijas sistēma. NEATTIECINĀMĀS IZMAKSAS.</t>
  </si>
  <si>
    <t>Elektroapgādes un apgaismojuma iekšējie tīkli. NEATTIECINĀMĀS IZMAKSAS.</t>
  </si>
  <si>
    <t>Iekšējie vājstrāvas darbi.  NEATTIECINĀMĀS IZMAKSAS.</t>
  </si>
  <si>
    <t>Ārējie elektrības tīkli.  NEATTIECINĀMĀS IZMAKSAS.</t>
  </si>
  <si>
    <t>Ārējais ūdensvads. NEATTIECINĀMĀS IZMAKSAS.</t>
  </si>
  <si>
    <t>Labiekārtošana. Apstādījumi. NEATTIECINĀMĀS IZMAKSAS.</t>
  </si>
  <si>
    <t>PAVISAM BŪVNIECĪBAS NEATTIECINĀMĀS IZMAKSAS</t>
  </si>
  <si>
    <t>07-007</t>
  </si>
  <si>
    <t>07-008</t>
  </si>
  <si>
    <t>08-008</t>
  </si>
  <si>
    <t>08-009</t>
  </si>
  <si>
    <t>08-010</t>
  </si>
  <si>
    <t>08-011</t>
  </si>
  <si>
    <t>09-001</t>
  </si>
  <si>
    <t>09-002</t>
  </si>
  <si>
    <t>21-001
08-012
13-001</t>
  </si>
  <si>
    <t>21-002</t>
  </si>
  <si>
    <t>08-013</t>
  </si>
  <si>
    <t>08-014
13-002</t>
  </si>
  <si>
    <t>08-015
13-003</t>
  </si>
  <si>
    <t>08-016
13-004</t>
  </si>
  <si>
    <t>08-017
13-005</t>
  </si>
  <si>
    <t>08-018
13-006</t>
  </si>
  <si>
    <t>08-019
13-007</t>
  </si>
  <si>
    <t>08-020</t>
  </si>
  <si>
    <t>08-021
21-003</t>
  </si>
  <si>
    <t>08-022</t>
  </si>
  <si>
    <t>08-023</t>
  </si>
  <si>
    <t>08-024</t>
  </si>
  <si>
    <t>08-025</t>
  </si>
  <si>
    <t>08-026</t>
  </si>
  <si>
    <t>08-027</t>
  </si>
  <si>
    <t>08-028
21-004</t>
  </si>
  <si>
    <t>08-029
21-005</t>
  </si>
  <si>
    <t>10-001</t>
  </si>
  <si>
    <t>10-002</t>
  </si>
  <si>
    <t>10-003</t>
  </si>
  <si>
    <t>14-000</t>
  </si>
  <si>
    <t>16-000</t>
  </si>
  <si>
    <t>17-000</t>
  </si>
  <si>
    <t>22-002</t>
  </si>
  <si>
    <t>24-000</t>
  </si>
  <si>
    <t>31-000</t>
  </si>
  <si>
    <t>31-003</t>
  </si>
  <si>
    <t>Alojas novada uzņēmējdarbības atbalsta centra - bibliotēkas
''SALA" ēkas būvniecība. NEATTIECINĀMĀS IZMAKSAS. 1.KĀRTA</t>
  </si>
  <si>
    <t>2N 1KĀRTA</t>
  </si>
  <si>
    <t>5N 1KĀRTA</t>
  </si>
  <si>
    <t>6N 1KĀRTA</t>
  </si>
  <si>
    <t>8N 1KĀRTA</t>
  </si>
  <si>
    <t>9N 1KĀRTA</t>
  </si>
  <si>
    <t>10N 1KĀRTA</t>
  </si>
  <si>
    <t>11N 1KĀRTA</t>
  </si>
  <si>
    <t>13N 1KĀRTA</t>
  </si>
  <si>
    <t>14N 1KĀRTA</t>
  </si>
  <si>
    <t>16N 1KĀRTA</t>
  </si>
  <si>
    <t>Kopsavilkuma aprēķini pa darbu veidiem. NEATTIECINĀMĀS IZMAKSAS. 1.KĀRTA</t>
  </si>
  <si>
    <t>Lokālā tāme Nr.2N -AR sadaļa.
Fasāžu sistēmas, žalūzijas, logi un durvis.  NEATTIECINĀMĀS IZMAKSAS. 1.KĀRTA</t>
  </si>
  <si>
    <t>Lokālā tāme Nr.5N - Iekšējie ūdensvadi un to aprīkojums. NEATTIECINĀMĀS IZMAKSAS. 1.KĀRTA</t>
  </si>
  <si>
    <t>Lokālā tāme Nr.6N - Iekšējie kanalizācijas vadi un to aprīkojums. NEATTIECINĀMĀS IZMAKSAS. 1.KĀRTA</t>
  </si>
  <si>
    <t>Lokālā tāme Nr.8N -  Ventilācijas sistēma. NEATTIECINĀMĀS IZMAKSAS. 1.KĀRTA</t>
  </si>
  <si>
    <t>Lokālā tāme Nr.9N - Elektroapgādes un apgaismojuma iekšējie tīkli. NEATTIECINĀMĀS IZMAKSAS. 1.KĀRTA</t>
  </si>
  <si>
    <t>Lokālā tāme Nr.10N - Iekšējie vājstrāvas darbi. NEATTIECINĀMĀS IZMAKSAS. 1.KĀRTA</t>
  </si>
  <si>
    <t>Lokālā tāme Nr.11N - Ārējie elektrības tīkli. NEATTIECINĀMĀS IZMAKSAS. 1.KĀRTA</t>
  </si>
  <si>
    <t>Lokālā tāme Nr.13N - Ārējais ūdensvads. NEATTIECINĀMĀS IZMAKSAS. 1.KĀRTA</t>
  </si>
  <si>
    <t>Lokālā tāme Nr.14N - Ceļi un laukumi. NEATTIECINĀMĀS IZMAKSAS. 1.KĀRTA</t>
  </si>
  <si>
    <t>Dažādi</t>
  </si>
  <si>
    <t>Atbalsta sieniņas izbūve bruģētajam konteineru laukumam
500-700mm augsta, L=20m. (piemēram no betona stabveida elementiem ar gropi)
tai skaitā zemes darbi, atbalstsienas pamatne un pamati</t>
  </si>
  <si>
    <t>Konteineru laukuma nožogojuma izbūve. Tai skaitā:
cinkoti metāla stabi 100x100mm, 2200mm divviru vārti, retinātu apdares dēļu koka vairogi ar
mainīgu augstumu 1500mm ... 2000mm (Laukuma perimetrs ~29,5m)</t>
  </si>
  <si>
    <t>Uzbērumi zem ieejas terases no esošās grunts</t>
  </si>
  <si>
    <t>Būvniecības koptāme. NEATTIECINĀMĀS IZMAKSAS. 1.KĀRTA</t>
  </si>
  <si>
    <t>Lakstaugu dobju sagatavošana 40 cm dziļumā ar esošo auglīgo augsni
(no atbērtnes) un minerālmēsliem, iztīrot augsni no nezālēm un atkritumiem</t>
  </si>
  <si>
    <t>Auglīgā substrāta sagatavošana zālienam 20 cm slānī, attīrīšana no nezālēm un atkritumiem
Izmantojot esošo auglīgo augsni no atbērtnes</t>
  </si>
  <si>
    <t>Lokālā tāme Nr.15N - Labiekārtošana. Apstādījumi. NEATTIECINĀMĀS IZMAKSAS. 1.KĀRTA</t>
  </si>
  <si>
    <t>PP caurules Ø110 SN8 ieguldes klase, montāža tranšejā
Tai skaitā ventilācijas caurules un jumta notekcauruļu pagarinājumi</t>
  </si>
  <si>
    <t>Infiltrācijas kasešu bloku (kasešu skaitu precizē ražotājs) montāža tranšejā</t>
  </si>
  <si>
    <t xml:space="preserve">Sastādīja:                                                                    </t>
  </si>
  <si>
    <t xml:space="preserve">Sastādīja:                                                                  </t>
  </si>
  <si>
    <t>Būvniecības neattiecināmās izmaksas. 1.kārta</t>
  </si>
  <si>
    <t>Virsizdevumi( ... %)</t>
  </si>
  <si>
    <t>Peļņa( ... %)</t>
  </si>
  <si>
    <t xml:space="preserve">Sastādīja:                                                                   </t>
  </si>
  <si>
    <t>Materiālu, grunts apmaiņas un būvgružu transporta izdevumi ( ... % no materiālu izmaksām)</t>
  </si>
  <si>
    <t>Tīrīšanas un piekļuves lūkas uzstādīšana Ø75mm caurulei</t>
  </si>
  <si>
    <t>Ø75mm kanalizācijas caurules montāža (t.sk. veidgabali)</t>
  </si>
  <si>
    <t>Grīdas trapa montāža DN75mm (apkures/ventilācijas telpā)</t>
  </si>
  <si>
    <t>Individuāla pasūtījuma dušas renes L=1700mm ar vertikālo izvadu DN75mm montāža
(dušā cilvēkiem ar īpašām vajadzībām) (bez atlokiem, režģis WAVE) vai ekvivalents</t>
  </si>
  <si>
    <t>Dušas renes L=1000mm ar vertikālo izvadu DN75mm montāža
bez atlokiem, ar režģi WAVE vai ekvivalents</t>
  </si>
</sst>
</file>

<file path=xl/styles.xml><?xml version="1.0" encoding="utf-8"?>
<styleSheet xmlns="http://schemas.openxmlformats.org/spreadsheetml/2006/main">
  <numFmts count="1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_-* #,##0.00_-;\-* #,##0.00_-;_-* \-??_-;_-@_-"/>
    <numFmt numFmtId="165" formatCode="_(* #,##0.00_);_(* \(#,##0.00\);_(* &quot;-&quot;??_);_(@_)"/>
    <numFmt numFmtId="166" formatCode="_-* #,##0.00_р_._-;\-* #,##0.00_р_._-;_-* &quot;-&quot;??_р_._-;_-@_-"/>
    <numFmt numFmtId="167" formatCode="\ #,##0.00\ ;&quot; (&quot;#,##0.00\);&quot; -&quot;#\ ;@\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Helv"/>
      <family val="0"/>
    </font>
    <font>
      <b/>
      <sz val="18"/>
      <color indexed="56"/>
      <name val="Cambria"/>
      <family val="2"/>
    </font>
    <font>
      <b/>
      <sz val="11"/>
      <color indexed="8"/>
      <name val="Calibri"/>
      <family val="2"/>
    </font>
    <font>
      <sz val="11"/>
      <color indexed="10"/>
      <name val="Calibri"/>
      <family val="2"/>
    </font>
    <font>
      <sz val="10"/>
      <name val="Arial Narrow"/>
      <family val="2"/>
    </font>
    <font>
      <b/>
      <sz val="10"/>
      <name val="Arial Narrow"/>
      <family val="2"/>
    </font>
    <font>
      <sz val="8"/>
      <name val="Arial"/>
      <family val="2"/>
    </font>
    <font>
      <sz val="10"/>
      <color indexed="8"/>
      <name val="Arial Narrow"/>
      <family val="2"/>
    </font>
    <font>
      <vertAlign val="superscript"/>
      <sz val="10"/>
      <name val="Arial Narrow"/>
      <family val="2"/>
    </font>
    <font>
      <sz val="10"/>
      <name val="Arial Cyr"/>
      <family val="0"/>
    </font>
    <font>
      <b/>
      <u val="single"/>
      <sz val="10"/>
      <name val="Arial Narrow"/>
      <family val="2"/>
    </font>
    <font>
      <sz val="10"/>
      <name val="Arial CE"/>
      <family val="0"/>
    </font>
    <font>
      <i/>
      <sz val="10"/>
      <name val="Arial Narrow"/>
      <family val="2"/>
    </font>
    <font>
      <b/>
      <sz val="10"/>
      <color indexed="8"/>
      <name val="Arial Narrow"/>
      <family val="2"/>
    </font>
    <font>
      <sz val="10"/>
      <color indexed="8"/>
      <name val="MS Sans Serif"/>
      <family val="2"/>
    </font>
    <font>
      <vertAlign val="superscript"/>
      <sz val="10"/>
      <color indexed="8"/>
      <name val="Arial Narrow"/>
      <family val="2"/>
    </font>
    <font>
      <sz val="10"/>
      <name val="Calibri"/>
      <family val="2"/>
    </font>
    <font>
      <sz val="10"/>
      <color indexed="18"/>
      <name val="Arial Narrow"/>
      <family val="2"/>
    </font>
    <font>
      <sz val="9"/>
      <name val="Arial Narrow"/>
      <family val="2"/>
    </font>
    <font>
      <vertAlign val="superscript"/>
      <sz val="9"/>
      <name val="Arial Narrow"/>
      <family val="2"/>
    </font>
    <font>
      <sz val="10"/>
      <color indexed="18"/>
      <name val="Calibri"/>
      <family val="2"/>
    </font>
    <font>
      <b/>
      <sz val="10"/>
      <name val="Arial"/>
      <family val="2"/>
    </font>
    <font>
      <sz val="10"/>
      <color rgb="FF000099"/>
      <name val="Arial Narrow"/>
      <family val="2"/>
    </font>
    <font>
      <b/>
      <sz val="10"/>
      <color theme="1"/>
      <name val="Arial Narrow"/>
      <family val="2"/>
    </font>
    <font>
      <sz val="10"/>
      <color theme="1"/>
      <name val="Arial Narrow"/>
      <family val="2"/>
    </font>
    <font>
      <sz val="10"/>
      <color rgb="FF000080"/>
      <name val="Arial Narrow"/>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
      <patternFill patternType="solid">
        <fgColor theme="6" tint="0.39998000860214233"/>
        <bgColor indexed="64"/>
      </patternFill>
    </fill>
    <fill>
      <patternFill patternType="solid">
        <fgColor theme="4" tint="0.5999900102615356"/>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right style="thin"/>
      <top style="thin"/>
      <bottom style="thin"/>
    </border>
    <border>
      <left/>
      <right style="thin"/>
      <top/>
      <bottom/>
    </border>
    <border>
      <left style="thin"/>
      <right style="thin"/>
      <top/>
      <bottom style="thin"/>
    </border>
    <border>
      <left style="thin"/>
      <right style="thin"/>
      <top style="thin"/>
      <bottom/>
    </border>
    <border>
      <left>
        <color indexed="63"/>
      </left>
      <right>
        <color indexed="63"/>
      </right>
      <top>
        <color indexed="63"/>
      </top>
      <bottom style="medium"/>
    </border>
    <border>
      <left style="thin">
        <color indexed="8"/>
      </left>
      <right style="thin">
        <color indexed="8"/>
      </right>
      <top style="thin">
        <color indexed="8"/>
      </top>
      <bottom/>
    </border>
    <border>
      <left style="thin"/>
      <right style="thin"/>
      <top style="thin"/>
      <bottom style="medium"/>
    </border>
    <border>
      <left style="thin"/>
      <right style="medium"/>
      <top style="thin"/>
      <bottom style="medium"/>
    </border>
    <border>
      <left style="thin"/>
      <right/>
      <top style="thin"/>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color indexed="63"/>
      </left>
      <right style="thin">
        <color indexed="8"/>
      </right>
      <top style="thin">
        <color indexed="8"/>
      </top>
      <bottom>
        <color indexed="63"/>
      </bottom>
    </border>
    <border>
      <left style="thin">
        <color indexed="8"/>
      </left>
      <right/>
      <top>
        <color indexed="63"/>
      </top>
      <bottom style="thin">
        <color indexed="8"/>
      </bottom>
    </border>
    <border>
      <left style="thin"/>
      <right/>
      <top>
        <color indexed="63"/>
      </top>
      <bottom style="thin"/>
    </border>
    <border>
      <left>
        <color indexed="63"/>
      </left>
      <right style="thin">
        <color indexed="8"/>
      </right>
      <top>
        <color indexed="63"/>
      </top>
      <bottom style="thin">
        <color indexed="8"/>
      </bottom>
    </border>
    <border>
      <left/>
      <right>
        <color indexed="63"/>
      </right>
      <top style="thin"/>
      <bottom style="thin"/>
    </border>
    <border>
      <left style="medium"/>
      <right style="thin">
        <color indexed="8"/>
      </right>
      <top style="medium"/>
      <bottom style="thin">
        <color indexed="8"/>
      </bottom>
    </border>
    <border>
      <left style="medium"/>
      <right style="thin">
        <color indexed="8"/>
      </right>
      <top style="thin">
        <color indexed="8"/>
      </top>
      <bottom style="medium"/>
    </border>
    <border>
      <left style="thin">
        <color indexed="8"/>
      </left>
      <right style="thin">
        <color indexed="8"/>
      </right>
      <top style="medium"/>
      <bottom style="thin">
        <color indexed="8"/>
      </bottom>
    </border>
    <border>
      <left style="thin">
        <color indexed="8"/>
      </left>
      <right style="thin">
        <color indexed="8"/>
      </right>
      <top style="thin">
        <color indexed="8"/>
      </top>
      <bottom style="medium"/>
    </border>
    <border>
      <left style="thin"/>
      <right style="thin"/>
      <top style="medium"/>
      <bottom/>
    </border>
    <border>
      <left style="thin"/>
      <right style="thin"/>
      <top/>
      <bottom style="medium"/>
    </border>
    <border>
      <left style="thin"/>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0" fillId="0" borderId="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9" fillId="0" borderId="0">
      <alignment/>
      <protection/>
    </xf>
    <xf numFmtId="0" fontId="0" fillId="0" borderId="0">
      <alignment/>
      <protection/>
    </xf>
    <xf numFmtId="0" fontId="26" fillId="0" borderId="0">
      <alignment/>
      <protection/>
    </xf>
    <xf numFmtId="0" fontId="0" fillId="23" borderId="7" applyNumberFormat="0" applyAlignment="0" applyProtection="0"/>
    <xf numFmtId="0" fontId="14" fillId="20" borderId="8" applyNumberFormat="0" applyAlignment="0" applyProtection="0"/>
    <xf numFmtId="0" fontId="15" fillId="0" borderId="0">
      <alignment/>
      <protection/>
    </xf>
    <xf numFmtId="9" fontId="0" fillId="0" borderId="0" applyFill="0" applyBorder="0" applyAlignment="0" applyProtection="0"/>
    <xf numFmtId="0" fontId="15" fillId="0" borderId="0">
      <alignment/>
      <protection/>
    </xf>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4" fillId="0" borderId="0">
      <alignment/>
      <protection/>
    </xf>
  </cellStyleXfs>
  <cellXfs count="345">
    <xf numFmtId="0" fontId="0" fillId="0" borderId="0" xfId="0" applyAlignment="1">
      <alignment/>
    </xf>
    <xf numFmtId="0" fontId="20" fillId="0" borderId="10" xfId="63" applyFont="1" applyBorder="1" applyAlignment="1">
      <alignment horizontal="center" vertical="center" wrapText="1"/>
      <protection/>
    </xf>
    <xf numFmtId="0" fontId="20" fillId="0" borderId="10" xfId="63" applyFont="1" applyBorder="1" applyAlignment="1">
      <alignment horizontal="right" vertical="center"/>
      <protection/>
    </xf>
    <xf numFmtId="164" fontId="20" fillId="0" borderId="10" xfId="63" applyNumberFormat="1" applyFont="1" applyBorder="1" applyAlignment="1">
      <alignment horizontal="right" vertical="center"/>
      <protection/>
    </xf>
    <xf numFmtId="164" fontId="20" fillId="0" borderId="10" xfId="63" applyNumberFormat="1" applyFont="1" applyBorder="1" applyAlignment="1">
      <alignment vertical="center"/>
      <protection/>
    </xf>
    <xf numFmtId="164" fontId="19" fillId="0" borderId="10" xfId="63" applyNumberFormat="1" applyFont="1" applyBorder="1" applyAlignment="1">
      <alignment vertical="center"/>
      <protection/>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164" fontId="19" fillId="0" borderId="10" xfId="42" applyFont="1" applyFill="1" applyBorder="1" applyAlignment="1">
      <alignment horizontal="center" vertical="center" wrapText="1"/>
    </xf>
    <xf numFmtId="164" fontId="19" fillId="0" borderId="10" xfId="42" applyFont="1" applyFill="1" applyBorder="1" applyAlignment="1" applyProtection="1">
      <alignment horizontal="center" vertical="center" wrapText="1"/>
      <protection/>
    </xf>
    <xf numFmtId="164" fontId="19" fillId="0" borderId="10" xfId="42" applyFont="1" applyBorder="1" applyAlignment="1">
      <alignment horizontal="center" vertical="center" wrapText="1"/>
    </xf>
    <xf numFmtId="164" fontId="19" fillId="0" borderId="10" xfId="42" applyFont="1" applyBorder="1" applyAlignment="1">
      <alignment horizontal="center" vertical="center"/>
    </xf>
    <xf numFmtId="164" fontId="19" fillId="0" borderId="10" xfId="42" applyFont="1" applyBorder="1" applyAlignment="1">
      <alignment vertical="center"/>
    </xf>
    <xf numFmtId="164" fontId="19" fillId="0" borderId="10" xfId="42" applyFont="1" applyFill="1" applyBorder="1" applyAlignment="1">
      <alignment horizontal="right" vertical="center"/>
    </xf>
    <xf numFmtId="0" fontId="20" fillId="0" borderId="10" xfId="0" applyFont="1" applyFill="1" applyBorder="1" applyAlignment="1">
      <alignment horizontal="center" vertical="center" wrapText="1"/>
    </xf>
    <xf numFmtId="0" fontId="19" fillId="0" borderId="0" xfId="0" applyFont="1" applyAlignment="1">
      <alignmen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0" xfId="0" applyFont="1" applyFill="1" applyBorder="1" applyAlignment="1">
      <alignment horizontal="center" vertical="center"/>
    </xf>
    <xf numFmtId="164" fontId="20" fillId="0" borderId="10" xfId="42" applyFont="1" applyBorder="1" applyAlignment="1">
      <alignment horizontal="center" vertical="center"/>
    </xf>
    <xf numFmtId="0" fontId="20" fillId="0" borderId="11" xfId="0" applyFont="1" applyBorder="1" applyAlignment="1">
      <alignment horizontal="center" vertical="center"/>
    </xf>
    <xf numFmtId="165" fontId="19" fillId="0" borderId="10" xfId="42" applyNumberFormat="1" applyFont="1" applyFill="1" applyBorder="1" applyAlignment="1">
      <alignment horizontal="center" vertical="center"/>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center" vertical="center"/>
      <protection/>
    </xf>
    <xf numFmtId="0" fontId="20" fillId="0" borderId="12" xfId="0" applyFont="1" applyBorder="1" applyAlignment="1">
      <alignment horizontal="center" vertical="center"/>
    </xf>
    <xf numFmtId="2" fontId="19" fillId="0" borderId="12" xfId="42" applyNumberFormat="1" applyFont="1" applyFill="1" applyBorder="1" applyAlignment="1" applyProtection="1">
      <alignment horizontal="center" vertical="center"/>
      <protection/>
    </xf>
    <xf numFmtId="2" fontId="19" fillId="0" borderId="12" xfId="42" applyNumberFormat="1" applyFont="1" applyBorder="1" applyAlignment="1">
      <alignment horizontal="center" vertical="center"/>
    </xf>
    <xf numFmtId="2" fontId="19" fillId="0" borderId="12" xfId="42" applyNumberFormat="1" applyFont="1" applyFill="1" applyBorder="1" applyAlignment="1">
      <alignment horizontal="center" vertical="center"/>
    </xf>
    <xf numFmtId="2" fontId="19" fillId="0" borderId="12" xfId="42" applyNumberFormat="1" applyFont="1" applyBorder="1" applyAlignment="1">
      <alignment vertical="center"/>
    </xf>
    <xf numFmtId="2" fontId="20" fillId="0" borderId="12" xfId="42" applyNumberFormat="1" applyFont="1" applyBorder="1" applyAlignment="1">
      <alignment horizontal="center" vertical="center"/>
    </xf>
    <xf numFmtId="0" fontId="19" fillId="0" borderId="10" xfId="63" applyFont="1" applyBorder="1" applyAlignment="1">
      <alignment vertical="center"/>
      <protection/>
    </xf>
    <xf numFmtId="0" fontId="19" fillId="0" borderId="10" xfId="0"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1" xfId="42" applyNumberFormat="1" applyFont="1" applyFill="1" applyBorder="1" applyAlignment="1" applyProtection="1">
      <alignment horizontal="center" vertical="center"/>
      <protection/>
    </xf>
    <xf numFmtId="2" fontId="19" fillId="0" borderId="11" xfId="42" applyNumberFormat="1" applyFont="1" applyBorder="1" applyAlignment="1">
      <alignment horizontal="center" vertical="center"/>
    </xf>
    <xf numFmtId="2" fontId="19" fillId="0" borderId="11" xfId="42" applyNumberFormat="1" applyFont="1" applyBorder="1" applyAlignment="1">
      <alignment vertical="center"/>
    </xf>
    <xf numFmtId="2" fontId="20" fillId="0" borderId="11" xfId="42" applyNumberFormat="1" applyFont="1" applyBorder="1" applyAlignment="1">
      <alignment horizontal="center" vertical="center"/>
    </xf>
    <xf numFmtId="0" fontId="19" fillId="0" borderId="0" xfId="0" applyFont="1" applyAlignment="1">
      <alignment horizontal="center" vertical="center"/>
    </xf>
    <xf numFmtId="0" fontId="20" fillId="0" borderId="10" xfId="63" applyFont="1" applyBorder="1" applyAlignment="1">
      <alignment horizontal="right" vertical="center" wrapText="1"/>
      <protection/>
    </xf>
    <xf numFmtId="0" fontId="19" fillId="0" borderId="0" xfId="0" applyFont="1" applyFill="1" applyAlignment="1">
      <alignment horizontal="center" vertical="center"/>
    </xf>
    <xf numFmtId="164" fontId="19" fillId="0" borderId="13" xfId="42" applyFont="1" applyBorder="1" applyAlignment="1">
      <alignment horizontal="center" vertical="center"/>
    </xf>
    <xf numFmtId="2" fontId="20" fillId="0" borderId="14" xfId="42" applyNumberFormat="1" applyFont="1" applyBorder="1" applyAlignment="1">
      <alignment horizontal="center" vertical="center"/>
    </xf>
    <xf numFmtId="0" fontId="19" fillId="0"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Fill="1" applyAlignment="1">
      <alignment horizontal="right" vertical="center"/>
    </xf>
    <xf numFmtId="0" fontId="20" fillId="0" borderId="0" xfId="0" applyFont="1" applyAlignment="1">
      <alignment vertical="center"/>
    </xf>
    <xf numFmtId="0" fontId="19" fillId="0" borderId="10" xfId="0" applyFont="1" applyBorder="1" applyAlignment="1">
      <alignment vertical="center"/>
    </xf>
    <xf numFmtId="49" fontId="19" fillId="0" borderId="0" xfId="0" applyNumberFormat="1" applyFont="1" applyFill="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center" wrapText="1"/>
    </xf>
    <xf numFmtId="0" fontId="20" fillId="0" borderId="10" xfId="0" applyFont="1" applyBorder="1" applyAlignment="1">
      <alignment horizontal="right" vertical="center"/>
    </xf>
    <xf numFmtId="0" fontId="19" fillId="0" borderId="10" xfId="0" applyFont="1" applyBorder="1" applyAlignment="1">
      <alignment horizontal="right" vertical="center"/>
    </xf>
    <xf numFmtId="0" fontId="20" fillId="0" borderId="0" xfId="0" applyFont="1" applyFill="1" applyAlignment="1">
      <alignment vertical="center" wrapText="1"/>
    </xf>
    <xf numFmtId="0" fontId="27"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vertical="center"/>
    </xf>
    <xf numFmtId="165" fontId="20" fillId="0" borderId="0" xfId="0" applyNumberFormat="1" applyFont="1" applyFill="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164" fontId="20" fillId="0" borderId="0" xfId="42" applyFont="1" applyBorder="1" applyAlignment="1">
      <alignment horizontal="center" vertical="center" wrapText="1"/>
    </xf>
    <xf numFmtId="164" fontId="20" fillId="0" borderId="0" xfId="0" applyNumberFormat="1" applyFont="1" applyFill="1" applyAlignment="1">
      <alignment vertical="center"/>
    </xf>
    <xf numFmtId="164" fontId="20" fillId="0" borderId="0" xfId="0" applyNumberFormat="1" applyFont="1" applyFill="1" applyAlignment="1">
      <alignment vertical="center" wrapText="1"/>
    </xf>
    <xf numFmtId="0" fontId="20" fillId="0" borderId="0" xfId="0" applyFont="1" applyBorder="1" applyAlignment="1">
      <alignment horizontal="right" vertical="center"/>
    </xf>
    <xf numFmtId="164" fontId="20" fillId="0" borderId="0" xfId="42" applyFont="1" applyBorder="1" applyAlignment="1">
      <alignment horizontal="center" vertical="center"/>
    </xf>
    <xf numFmtId="0" fontId="22" fillId="0" borderId="13" xfId="57" applyNumberFormat="1" applyFont="1" applyFill="1" applyBorder="1" applyAlignment="1">
      <alignment horizontal="center" vertical="center" wrapText="1"/>
      <protection/>
    </xf>
    <xf numFmtId="0" fontId="19" fillId="0" borderId="10" xfId="0" applyFont="1" applyBorder="1" applyAlignment="1">
      <alignment vertical="center" wrapText="1"/>
    </xf>
    <xf numFmtId="164" fontId="20" fillId="24" borderId="10" xfId="42" applyFont="1" applyFill="1" applyBorder="1" applyAlignment="1">
      <alignment vertical="center"/>
    </xf>
    <xf numFmtId="164" fontId="20" fillId="24" borderId="10" xfId="42" applyFont="1" applyFill="1" applyBorder="1" applyAlignment="1">
      <alignment horizontal="center"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vertical="center"/>
    </xf>
    <xf numFmtId="164" fontId="20" fillId="0" borderId="10" xfId="63" applyNumberFormat="1" applyFont="1" applyFill="1" applyBorder="1" applyAlignment="1">
      <alignment vertical="center"/>
      <protection/>
    </xf>
    <xf numFmtId="2" fontId="20" fillId="0" borderId="13" xfId="42" applyNumberFormat="1" applyFont="1" applyBorder="1" applyAlignment="1">
      <alignment horizontal="center" vertical="center"/>
    </xf>
    <xf numFmtId="2" fontId="19" fillId="0" borderId="11" xfId="42" applyNumberFormat="1" applyFont="1" applyFill="1" applyBorder="1" applyAlignment="1">
      <alignment horizontal="center" vertical="center"/>
    </xf>
    <xf numFmtId="164" fontId="20" fillId="25" borderId="10" xfId="42" applyFont="1" applyFill="1" applyBorder="1" applyAlignment="1">
      <alignment horizontal="right" vertical="center"/>
    </xf>
    <xf numFmtId="0" fontId="19" fillId="0" borderId="10" xfId="42" applyNumberFormat="1" applyFont="1" applyFill="1" applyBorder="1" applyAlignment="1">
      <alignment horizontal="center" vertical="center" wrapText="1"/>
    </xf>
    <xf numFmtId="165" fontId="19" fillId="0" borderId="10" xfId="42" applyNumberFormat="1" applyFont="1" applyBorder="1" applyAlignment="1">
      <alignment horizontal="center" vertical="center"/>
    </xf>
    <xf numFmtId="165" fontId="19" fillId="0" borderId="10" xfId="42" applyNumberFormat="1" applyFont="1" applyFill="1" applyBorder="1" applyAlignment="1">
      <alignment horizontal="center" vertical="center" wrapText="1"/>
    </xf>
    <xf numFmtId="165" fontId="19" fillId="0" borderId="10" xfId="42" applyNumberFormat="1" applyFont="1" applyFill="1" applyBorder="1" applyAlignment="1">
      <alignment vertical="center" wrapText="1"/>
    </xf>
    <xf numFmtId="164" fontId="19" fillId="0" borderId="10" xfId="42" applyNumberFormat="1" applyFont="1" applyBorder="1" applyAlignment="1">
      <alignment horizontal="center" vertical="center" wrapText="1"/>
    </xf>
    <xf numFmtId="164" fontId="19" fillId="0" borderId="10" xfId="42" applyNumberFormat="1" applyFont="1" applyFill="1" applyBorder="1" applyAlignment="1">
      <alignment horizontal="center" vertical="center" wrapText="1"/>
    </xf>
    <xf numFmtId="164" fontId="19" fillId="0" borderId="10" xfId="42" applyNumberFormat="1" applyFont="1" applyFill="1" applyBorder="1" applyAlignment="1">
      <alignment horizontal="center" vertical="center"/>
    </xf>
    <xf numFmtId="164" fontId="19" fillId="0" borderId="17" xfId="42" applyNumberFormat="1" applyFont="1" applyFill="1" applyBorder="1" applyAlignment="1">
      <alignment horizontal="center" vertical="center" wrapText="1"/>
    </xf>
    <xf numFmtId="164" fontId="19" fillId="0" borderId="10" xfId="42" applyNumberFormat="1" applyFont="1" applyFill="1" applyBorder="1" applyAlignment="1">
      <alignment vertical="center" wrapText="1"/>
    </xf>
    <xf numFmtId="165" fontId="19" fillId="0" borderId="10" xfId="42" applyNumberFormat="1" applyFont="1" applyBorder="1" applyAlignment="1">
      <alignment horizontal="center" vertical="center" wrapText="1"/>
    </xf>
    <xf numFmtId="0" fontId="0" fillId="0" borderId="0" xfId="0" applyAlignment="1">
      <alignment horizontal="center" vertical="center"/>
    </xf>
    <xf numFmtId="164" fontId="19" fillId="0" borderId="13" xfId="42" applyNumberFormat="1" applyFont="1" applyFill="1" applyBorder="1" applyAlignment="1">
      <alignment horizontal="center" vertical="center" wrapText="1"/>
    </xf>
    <xf numFmtId="165" fontId="19" fillId="0" borderId="18" xfId="42" applyNumberFormat="1" applyFont="1" applyFill="1" applyBorder="1" applyAlignment="1">
      <alignment horizontal="center" vertical="center"/>
    </xf>
    <xf numFmtId="165" fontId="19" fillId="0" borderId="18" xfId="42" applyNumberFormat="1" applyFont="1" applyFill="1" applyBorder="1" applyAlignment="1">
      <alignment horizontal="center" vertical="center" wrapText="1"/>
    </xf>
    <xf numFmtId="165" fontId="19" fillId="0" borderId="10" xfId="42" applyNumberFormat="1" applyFont="1" applyFill="1" applyBorder="1" applyAlignment="1">
      <alignment horizontal="right" vertical="center"/>
    </xf>
    <xf numFmtId="165" fontId="19" fillId="0" borderId="18" xfId="42" applyNumberFormat="1" applyFont="1" applyFill="1" applyBorder="1" applyAlignment="1">
      <alignment vertical="center"/>
    </xf>
    <xf numFmtId="0" fontId="19" fillId="0" borderId="19" xfId="0" applyFont="1" applyBorder="1" applyAlignment="1">
      <alignment vertical="center"/>
    </xf>
    <xf numFmtId="164" fontId="19" fillId="0" borderId="15" xfId="42" applyFont="1" applyBorder="1" applyAlignment="1">
      <alignment horizontal="center" vertical="center" wrapText="1"/>
    </xf>
    <xf numFmtId="164" fontId="19" fillId="0" borderId="10" xfId="42" applyNumberFormat="1" applyFont="1" applyFill="1" applyBorder="1" applyAlignment="1">
      <alignment vertical="center"/>
    </xf>
    <xf numFmtId="164" fontId="19" fillId="0" borderId="10" xfId="42" applyNumberFormat="1" applyFont="1" applyBorder="1" applyAlignment="1">
      <alignment vertical="center"/>
    </xf>
    <xf numFmtId="165" fontId="20" fillId="0" borderId="11" xfId="42" applyNumberFormat="1" applyFont="1" applyBorder="1" applyAlignment="1">
      <alignment horizontal="right" vertical="center" wrapText="1"/>
    </xf>
    <xf numFmtId="165" fontId="19" fillId="0" borderId="0" xfId="42" applyNumberFormat="1" applyFont="1" applyBorder="1" applyAlignment="1">
      <alignment horizontal="center" vertical="center" wrapText="1"/>
    </xf>
    <xf numFmtId="165" fontId="19" fillId="0" borderId="0" xfId="42" applyNumberFormat="1" applyFont="1" applyBorder="1" applyAlignment="1">
      <alignment vertical="center" wrapText="1"/>
    </xf>
    <xf numFmtId="165" fontId="19" fillId="0" borderId="0" xfId="42" applyNumberFormat="1" applyFont="1" applyFill="1" applyBorder="1" applyAlignment="1">
      <alignment vertical="center" wrapText="1"/>
    </xf>
    <xf numFmtId="165" fontId="20" fillId="0" borderId="17" xfId="42" applyNumberFormat="1" applyFont="1" applyBorder="1" applyAlignment="1">
      <alignment vertical="center" wrapText="1"/>
    </xf>
    <xf numFmtId="165" fontId="19" fillId="0" borderId="10" xfId="42" applyNumberFormat="1" applyFont="1" applyBorder="1" applyAlignment="1">
      <alignment vertical="center" wrapText="1"/>
    </xf>
    <xf numFmtId="165" fontId="20" fillId="0" borderId="10" xfId="42" applyNumberFormat="1" applyFont="1" applyBorder="1" applyAlignment="1">
      <alignment horizontal="right" vertical="center" wrapText="1"/>
    </xf>
    <xf numFmtId="165" fontId="20" fillId="26" borderId="10" xfId="42" applyNumberFormat="1" applyFont="1" applyFill="1" applyBorder="1" applyAlignment="1">
      <alignment horizontal="center" vertical="center" wrapText="1"/>
    </xf>
    <xf numFmtId="165" fontId="19" fillId="0" borderId="20" xfId="42" applyNumberFormat="1" applyFont="1" applyBorder="1" applyAlignment="1">
      <alignment horizontal="right" vertical="center" wrapText="1"/>
    </xf>
    <xf numFmtId="0" fontId="19" fillId="25" borderId="10" xfId="0" applyFont="1" applyFill="1" applyBorder="1" applyAlignment="1">
      <alignment horizontal="center" vertical="center" wrapText="1"/>
    </xf>
    <xf numFmtId="0" fontId="0" fillId="0" borderId="0" xfId="0" applyAlignment="1">
      <alignment vertical="center"/>
    </xf>
    <xf numFmtId="0" fontId="19" fillId="0" borderId="0" xfId="42" applyNumberFormat="1" applyFont="1" applyBorder="1" applyAlignment="1">
      <alignment horizontal="center" vertical="center" wrapText="1"/>
    </xf>
    <xf numFmtId="0" fontId="19" fillId="0" borderId="0" xfId="0" applyFont="1" applyFill="1" applyBorder="1" applyAlignment="1">
      <alignment horizontal="center" vertical="center" wrapText="1"/>
    </xf>
    <xf numFmtId="164" fontId="20" fillId="0" borderId="0" xfId="42" applyFont="1" applyFill="1" applyBorder="1" applyAlignment="1">
      <alignment horizontal="center" vertical="center" wrapText="1"/>
    </xf>
    <xf numFmtId="164" fontId="19" fillId="0" borderId="13" xfId="42" applyFont="1" applyBorder="1" applyAlignment="1">
      <alignment horizontal="center" vertical="center" wrapText="1"/>
    </xf>
    <xf numFmtId="165" fontId="19" fillId="27" borderId="10" xfId="42" applyNumberFormat="1" applyFont="1" applyFill="1" applyBorder="1" applyAlignment="1">
      <alignment horizontal="right" vertical="center" wrapText="1"/>
    </xf>
    <xf numFmtId="0" fontId="19" fillId="0" borderId="13" xfId="0" applyNumberFormat="1" applyFont="1" applyFill="1" applyBorder="1" applyAlignment="1" applyProtection="1">
      <alignment horizontal="center" vertical="center"/>
      <protection/>
    </xf>
    <xf numFmtId="2" fontId="20" fillId="0" borderId="0" xfId="42" applyNumberFormat="1" applyFont="1" applyBorder="1" applyAlignment="1">
      <alignment horizontal="center" vertical="center"/>
    </xf>
    <xf numFmtId="2" fontId="20" fillId="0" borderId="0" xfId="42" applyNumberFormat="1" applyFont="1" applyFill="1" applyBorder="1" applyAlignment="1">
      <alignment horizontal="center" vertical="center"/>
    </xf>
    <xf numFmtId="164" fontId="20" fillId="0" borderId="0" xfId="42" applyFont="1" applyFill="1" applyBorder="1" applyAlignment="1">
      <alignment horizontal="right" vertical="center"/>
    </xf>
    <xf numFmtId="0" fontId="37" fillId="0" borderId="10" xfId="0" applyNumberFormat="1" applyFont="1" applyFill="1" applyBorder="1" applyAlignment="1" applyProtection="1">
      <alignment horizontal="right" vertical="center" wrapText="1"/>
      <protection/>
    </xf>
    <xf numFmtId="0" fontId="19" fillId="0" borderId="0" xfId="0" applyFont="1" applyAlignment="1">
      <alignment horizontal="left" vertical="center"/>
    </xf>
    <xf numFmtId="0" fontId="25" fillId="25" borderId="10" xfId="0" applyFont="1" applyFill="1" applyBorder="1" applyAlignment="1">
      <alignment horizontal="center" vertical="center" wrapText="1"/>
    </xf>
    <xf numFmtId="0" fontId="19" fillId="25" borderId="10" xfId="0" applyFont="1" applyFill="1" applyBorder="1" applyAlignment="1">
      <alignment horizontal="center" vertical="center"/>
    </xf>
    <xf numFmtId="164" fontId="19" fillId="25" borderId="10" xfId="42" applyFont="1" applyFill="1" applyBorder="1" applyAlignment="1">
      <alignment horizontal="right" vertical="center"/>
    </xf>
    <xf numFmtId="164" fontId="19" fillId="25" borderId="15" xfId="42" applyFont="1" applyFill="1" applyBorder="1" applyAlignment="1">
      <alignment horizontal="center" vertical="center" wrapText="1"/>
    </xf>
    <xf numFmtId="164" fontId="19" fillId="25" borderId="10" xfId="42" applyFont="1" applyFill="1" applyBorder="1" applyAlignment="1">
      <alignment horizontal="center" vertical="center" wrapText="1"/>
    </xf>
    <xf numFmtId="164" fontId="19" fillId="25" borderId="13" xfId="42" applyFont="1" applyFill="1" applyBorder="1" applyAlignment="1">
      <alignment horizontal="center" vertical="center" wrapText="1"/>
    </xf>
    <xf numFmtId="0" fontId="28" fillId="25" borderId="13" xfId="57" applyNumberFormat="1" applyFont="1" applyFill="1" applyBorder="1" applyAlignment="1">
      <alignment horizontal="center" vertical="center" wrapText="1"/>
      <protection/>
    </xf>
    <xf numFmtId="0" fontId="19" fillId="0" borderId="10" xfId="0" applyFont="1" applyBorder="1" applyAlignment="1">
      <alignment horizontal="left" vertical="center" wrapText="1"/>
    </xf>
    <xf numFmtId="0" fontId="25" fillId="25" borderId="10" xfId="0" applyNumberFormat="1" applyFont="1" applyFill="1" applyBorder="1" applyAlignment="1" applyProtection="1">
      <alignment horizontal="center" vertical="center" wrapText="1"/>
      <protection/>
    </xf>
    <xf numFmtId="0" fontId="19" fillId="25" borderId="13" xfId="0" applyNumberFormat="1" applyFont="1" applyFill="1" applyBorder="1" applyAlignment="1" applyProtection="1">
      <alignment horizontal="center" vertical="center"/>
      <protection/>
    </xf>
    <xf numFmtId="164" fontId="19" fillId="25" borderId="10" xfId="42" applyFont="1" applyFill="1" applyBorder="1" applyAlignment="1" applyProtection="1">
      <alignment horizontal="center" vertical="center" wrapText="1"/>
      <protection/>
    </xf>
    <xf numFmtId="165" fontId="19" fillId="25" borderId="18" xfId="42" applyNumberFormat="1" applyFont="1" applyFill="1" applyBorder="1" applyAlignment="1">
      <alignment horizontal="right" vertical="center"/>
    </xf>
    <xf numFmtId="165" fontId="19" fillId="25" borderId="18" xfId="42" applyNumberFormat="1" applyFont="1" applyFill="1" applyBorder="1" applyAlignment="1">
      <alignment horizontal="center" vertical="center" wrapText="1"/>
    </xf>
    <xf numFmtId="165" fontId="19" fillId="25" borderId="10" xfId="42" applyNumberFormat="1" applyFont="1" applyFill="1" applyBorder="1" applyAlignment="1">
      <alignment horizontal="right" vertical="center" wrapText="1"/>
    </xf>
    <xf numFmtId="165" fontId="19" fillId="25" borderId="18" xfId="42" applyNumberFormat="1" applyFont="1" applyFill="1" applyBorder="1" applyAlignment="1">
      <alignment vertical="center"/>
    </xf>
    <xf numFmtId="165" fontId="19" fillId="25" borderId="10" xfId="42" applyNumberFormat="1" applyFont="1" applyFill="1" applyBorder="1" applyAlignment="1">
      <alignment horizontal="center" vertical="center"/>
    </xf>
    <xf numFmtId="165" fontId="19" fillId="25" borderId="10" xfId="42" applyNumberFormat="1" applyFont="1" applyFill="1" applyBorder="1" applyAlignment="1">
      <alignment horizontal="center" vertical="center" wrapText="1"/>
    </xf>
    <xf numFmtId="0" fontId="20" fillId="25" borderId="10" xfId="0" applyFont="1" applyFill="1" applyBorder="1" applyAlignment="1">
      <alignment horizontal="center" vertical="center"/>
    </xf>
    <xf numFmtId="0" fontId="19" fillId="25" borderId="10" xfId="0" applyNumberFormat="1" applyFont="1" applyFill="1" applyBorder="1" applyAlignment="1" applyProtection="1">
      <alignment horizontal="center" vertical="center"/>
      <protection/>
    </xf>
    <xf numFmtId="2" fontId="19" fillId="25" borderId="10" xfId="0" applyNumberFormat="1" applyFont="1" applyFill="1" applyBorder="1" applyAlignment="1">
      <alignment horizontal="center" vertical="center" wrapText="1"/>
    </xf>
    <xf numFmtId="164" fontId="19" fillId="25" borderId="10" xfId="42" applyFont="1" applyFill="1" applyBorder="1" applyAlignment="1">
      <alignment horizontal="center" vertical="center"/>
    </xf>
    <xf numFmtId="164" fontId="19" fillId="25" borderId="13" xfId="42" applyFont="1" applyFill="1" applyBorder="1" applyAlignment="1">
      <alignment horizontal="center" vertical="center"/>
    </xf>
    <xf numFmtId="0" fontId="22" fillId="0" borderId="10" xfId="56" applyFont="1" applyFill="1" applyBorder="1" applyAlignment="1">
      <alignment horizontal="center" vertical="center"/>
      <protection/>
    </xf>
    <xf numFmtId="0" fontId="38" fillId="25" borderId="10" xfId="0" applyFont="1" applyFill="1" applyBorder="1" applyAlignment="1">
      <alignment horizontal="center" vertical="center"/>
    </xf>
    <xf numFmtId="0" fontId="39" fillId="25" borderId="10" xfId="0" applyFont="1" applyFill="1" applyBorder="1" applyAlignment="1">
      <alignment horizontal="center" vertical="center"/>
    </xf>
    <xf numFmtId="0" fontId="39" fillId="0" borderId="10" xfId="0" applyFont="1" applyBorder="1" applyAlignment="1">
      <alignment horizontal="center" vertical="center"/>
    </xf>
    <xf numFmtId="43" fontId="39" fillId="0" borderId="10" xfId="42" applyNumberFormat="1" applyFont="1" applyBorder="1" applyAlignment="1">
      <alignment vertical="center"/>
    </xf>
    <xf numFmtId="43" fontId="39" fillId="25" borderId="10" xfId="42" applyNumberFormat="1" applyFont="1" applyFill="1" applyBorder="1" applyAlignment="1">
      <alignment vertical="center"/>
    </xf>
    <xf numFmtId="0" fontId="38" fillId="0" borderId="10" xfId="0" applyFont="1" applyBorder="1" applyAlignment="1">
      <alignment horizontal="center" vertical="center"/>
    </xf>
    <xf numFmtId="0" fontId="39" fillId="0" borderId="10" xfId="0" applyFont="1" applyBorder="1" applyAlignment="1">
      <alignment horizontal="left" vertical="center" wrapText="1"/>
    </xf>
    <xf numFmtId="0" fontId="20" fillId="0" borderId="0" xfId="0" applyFont="1" applyAlignment="1">
      <alignment horizontal="center" vertical="center" wrapText="1"/>
    </xf>
    <xf numFmtId="43" fontId="39" fillId="25" borderId="10" xfId="42" applyNumberFormat="1" applyFont="1" applyFill="1" applyBorder="1" applyAlignment="1">
      <alignment horizontal="center" vertical="center"/>
    </xf>
    <xf numFmtId="0" fontId="38" fillId="0" borderId="10" xfId="0" applyFont="1" applyBorder="1" applyAlignment="1">
      <alignment horizontal="center" vertical="center" wrapText="1"/>
    </xf>
    <xf numFmtId="0" fontId="19" fillId="0" borderId="21" xfId="0" applyFont="1" applyFill="1" applyBorder="1" applyAlignment="1">
      <alignment horizontal="center" vertical="center" textRotation="90" wrapText="1"/>
    </xf>
    <xf numFmtId="0" fontId="19" fillId="0" borderId="22" xfId="0" applyFont="1" applyFill="1" applyBorder="1" applyAlignment="1">
      <alignment horizontal="center" vertical="center" textRotation="90" wrapText="1"/>
    </xf>
    <xf numFmtId="0" fontId="19" fillId="0" borderId="0" xfId="0" applyFont="1" applyBorder="1" applyAlignment="1">
      <alignment horizontal="right" vertical="center"/>
    </xf>
    <xf numFmtId="0" fontId="20" fillId="25" borderId="10" xfId="0" applyFont="1" applyFill="1" applyBorder="1" applyAlignment="1">
      <alignment horizontal="center" vertical="center" wrapText="1"/>
    </xf>
    <xf numFmtId="0" fontId="20" fillId="25" borderId="13" xfId="0" applyFont="1" applyFill="1" applyBorder="1" applyAlignment="1">
      <alignment horizontal="center" vertical="center" wrapText="1"/>
    </xf>
    <xf numFmtId="0" fontId="22" fillId="25" borderId="10" xfId="0" applyFont="1" applyFill="1" applyBorder="1" applyAlignment="1">
      <alignment horizontal="center" vertical="center" wrapText="1"/>
    </xf>
    <xf numFmtId="2" fontId="19" fillId="25" borderId="15" xfId="0" applyNumberFormat="1" applyFont="1" applyFill="1" applyBorder="1" applyAlignment="1">
      <alignment horizontal="center" vertical="center" wrapText="1"/>
    </xf>
    <xf numFmtId="165" fontId="19" fillId="25" borderId="18" xfId="42" applyNumberFormat="1" applyFont="1" applyFill="1" applyBorder="1" applyAlignment="1">
      <alignment horizontal="center" vertical="center"/>
    </xf>
    <xf numFmtId="164" fontId="19" fillId="25" borderId="10" xfId="42" applyNumberFormat="1" applyFont="1" applyFill="1" applyBorder="1" applyAlignment="1">
      <alignment horizontal="center" vertical="center" wrapText="1"/>
    </xf>
    <xf numFmtId="2" fontId="19" fillId="0" borderId="13" xfId="0" applyNumberFormat="1" applyFont="1" applyFill="1" applyBorder="1" applyAlignment="1" applyProtection="1">
      <alignment horizontal="center" vertical="center"/>
      <protection/>
    </xf>
    <xf numFmtId="0" fontId="38" fillId="25" borderId="10" xfId="0" applyFont="1" applyFill="1" applyBorder="1" applyAlignment="1">
      <alignment horizontal="center" vertical="center" wrapText="1"/>
    </xf>
    <xf numFmtId="0" fontId="39" fillId="0" borderId="10" xfId="0" applyFont="1" applyFill="1" applyBorder="1" applyAlignment="1">
      <alignment horizontal="center" vertical="center"/>
    </xf>
    <xf numFmtId="43" fontId="39" fillId="0" borderId="10" xfId="42" applyNumberFormat="1" applyFont="1" applyFill="1" applyBorder="1" applyAlignment="1">
      <alignment vertical="center"/>
    </xf>
    <xf numFmtId="0" fontId="0" fillId="0" borderId="0" xfId="0" applyFill="1" applyAlignment="1">
      <alignment/>
    </xf>
    <xf numFmtId="0" fontId="19" fillId="0" borderId="10" xfId="0" applyFont="1" applyFill="1" applyBorder="1" applyAlignment="1">
      <alignment horizontal="left" vertical="center" wrapText="1"/>
    </xf>
    <xf numFmtId="49" fontId="19" fillId="0" borderId="10" xfId="0" applyNumberFormat="1" applyFont="1" applyFill="1" applyBorder="1" applyAlignment="1">
      <alignment horizontal="center" vertical="center"/>
    </xf>
    <xf numFmtId="164" fontId="19" fillId="0" borderId="10" xfId="42" applyNumberFormat="1" applyFont="1" applyBorder="1" applyAlignment="1">
      <alignment horizontal="center" vertical="center"/>
    </xf>
    <xf numFmtId="0" fontId="19" fillId="25" borderId="10" xfId="42" applyNumberFormat="1" applyFont="1" applyFill="1" applyBorder="1" applyAlignment="1">
      <alignment horizontal="center" vertical="center" wrapText="1"/>
    </xf>
    <xf numFmtId="165" fontId="19" fillId="25" borderId="10" xfId="42" applyNumberFormat="1" applyFont="1" applyFill="1" applyBorder="1" applyAlignment="1">
      <alignment vertical="center" wrapText="1"/>
    </xf>
    <xf numFmtId="164" fontId="19" fillId="0" borderId="13" xfId="42" applyNumberFormat="1" applyFont="1" applyBorder="1" applyAlignment="1">
      <alignment horizontal="center" vertical="center"/>
    </xf>
    <xf numFmtId="164" fontId="19" fillId="0" borderId="17" xfId="42" applyNumberFormat="1" applyFont="1" applyFill="1" applyBorder="1" applyAlignment="1">
      <alignment horizontal="center" vertical="center"/>
    </xf>
    <xf numFmtId="164" fontId="19" fillId="0" borderId="10" xfId="42" applyNumberFormat="1" applyFont="1" applyBorder="1" applyAlignment="1">
      <alignment horizontal="left" vertical="center" wrapText="1"/>
    </xf>
    <xf numFmtId="0" fontId="33" fillId="0" borderId="10" xfId="0" applyFont="1" applyFill="1" applyBorder="1" applyAlignment="1">
      <alignment horizontal="center" vertical="center"/>
    </xf>
    <xf numFmtId="0" fontId="19" fillId="0" borderId="17" xfId="0" applyFont="1" applyFill="1" applyBorder="1" applyAlignment="1">
      <alignment horizontal="center" vertical="center"/>
    </xf>
    <xf numFmtId="164" fontId="19" fillId="0" borderId="10" xfId="42" applyNumberFormat="1" applyFont="1" applyFill="1" applyBorder="1" applyAlignment="1">
      <alignment horizontal="left" vertical="center"/>
    </xf>
    <xf numFmtId="164" fontId="19" fillId="0" borderId="18" xfId="42" applyNumberFormat="1" applyFont="1" applyFill="1" applyBorder="1" applyAlignment="1">
      <alignment horizontal="center" vertical="center" wrapText="1"/>
    </xf>
    <xf numFmtId="164" fontId="32" fillId="0" borderId="10" xfId="42" applyNumberFormat="1" applyFont="1" applyFill="1" applyBorder="1" applyAlignment="1">
      <alignment horizontal="right" vertical="center" wrapText="1"/>
    </xf>
    <xf numFmtId="0" fontId="19" fillId="0" borderId="18" xfId="0" applyFont="1" applyFill="1" applyBorder="1" applyAlignment="1">
      <alignment horizontal="center" vertical="center"/>
    </xf>
    <xf numFmtId="164" fontId="19" fillId="0" borderId="10" xfId="42" applyNumberFormat="1"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0" xfId="0" applyFont="1" applyFill="1" applyBorder="1" applyAlignment="1" applyProtection="1">
      <alignment horizontal="center" vertical="center"/>
      <protection/>
    </xf>
    <xf numFmtId="2" fontId="19" fillId="0" borderId="10" xfId="42" applyNumberFormat="1" applyFont="1" applyFill="1" applyBorder="1" applyAlignment="1">
      <alignment horizontal="center" vertical="center"/>
    </xf>
    <xf numFmtId="0" fontId="38"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19" fillId="0" borderId="10" xfId="56" applyFont="1" applyBorder="1" applyAlignment="1">
      <alignment horizontal="center" vertical="center"/>
      <protection/>
    </xf>
    <xf numFmtId="165" fontId="19" fillId="0" borderId="18" xfId="42" applyNumberFormat="1" applyFont="1" applyBorder="1" applyAlignment="1">
      <alignment horizontal="center" vertical="center"/>
    </xf>
    <xf numFmtId="0" fontId="39" fillId="0" borderId="18" xfId="0" applyFont="1" applyBorder="1" applyAlignment="1">
      <alignment horizontal="center" vertical="center"/>
    </xf>
    <xf numFmtId="0" fontId="39" fillId="26" borderId="10" xfId="0" applyFont="1" applyFill="1" applyBorder="1" applyAlignment="1">
      <alignment horizontal="center" vertical="center"/>
    </xf>
    <xf numFmtId="49" fontId="19" fillId="26" borderId="10" xfId="0" applyNumberFormat="1" applyFont="1" applyFill="1" applyBorder="1" applyAlignment="1">
      <alignment horizontal="center" vertical="center"/>
    </xf>
    <xf numFmtId="164" fontId="32" fillId="26" borderId="10" xfId="42" applyNumberFormat="1" applyFont="1" applyFill="1" applyBorder="1" applyAlignment="1">
      <alignment horizontal="right" vertical="center" wrapText="1"/>
    </xf>
    <xf numFmtId="164" fontId="19" fillId="26" borderId="10" xfId="42" applyNumberFormat="1" applyFont="1" applyFill="1" applyBorder="1" applyAlignment="1">
      <alignment horizontal="center" vertical="center"/>
    </xf>
    <xf numFmtId="164" fontId="19" fillId="26" borderId="10" xfId="42" applyNumberFormat="1" applyFont="1" applyFill="1" applyBorder="1" applyAlignment="1">
      <alignment horizontal="center" vertical="center" wrapText="1"/>
    </xf>
    <xf numFmtId="164" fontId="19" fillId="26" borderId="10" xfId="42" applyNumberFormat="1" applyFont="1" applyFill="1" applyBorder="1" applyAlignment="1">
      <alignment vertical="center"/>
    </xf>
    <xf numFmtId="165" fontId="19" fillId="0" borderId="17" xfId="42" applyNumberFormat="1" applyFont="1" applyFill="1" applyBorder="1" applyAlignment="1">
      <alignment horizontal="center" vertical="center"/>
    </xf>
    <xf numFmtId="0" fontId="19" fillId="0" borderId="10" xfId="63" applyFont="1" applyFill="1" applyBorder="1" applyAlignment="1">
      <alignment horizontal="center" vertical="center" wrapText="1"/>
      <protection/>
    </xf>
    <xf numFmtId="0" fontId="19" fillId="0" borderId="10" xfId="0" applyFont="1" applyFill="1" applyBorder="1" applyAlignment="1">
      <alignment horizontal="left" vertical="center"/>
    </xf>
    <xf numFmtId="0" fontId="37" fillId="0" borderId="10" xfId="0" applyFont="1" applyFill="1" applyBorder="1" applyAlignment="1">
      <alignment horizontal="right" vertical="center" wrapText="1"/>
    </xf>
    <xf numFmtId="0" fontId="39" fillId="28" borderId="10" xfId="0" applyFont="1" applyFill="1" applyBorder="1" applyAlignment="1">
      <alignment horizontal="center" vertical="center"/>
    </xf>
    <xf numFmtId="0" fontId="19" fillId="28" borderId="10" xfId="0" applyFont="1" applyFill="1" applyBorder="1" applyAlignment="1">
      <alignment horizontal="center" vertical="center"/>
    </xf>
    <xf numFmtId="164" fontId="19" fillId="28" borderId="10" xfId="42" applyNumberFormat="1" applyFont="1" applyFill="1" applyBorder="1" applyAlignment="1">
      <alignment horizontal="center" vertical="center"/>
    </xf>
    <xf numFmtId="164" fontId="19" fillId="28" borderId="10" xfId="42" applyNumberFormat="1" applyFont="1" applyFill="1" applyBorder="1" applyAlignment="1">
      <alignment horizontal="center" vertical="center" wrapText="1"/>
    </xf>
    <xf numFmtId="164" fontId="19" fillId="28" borderId="10" xfId="42" applyNumberFormat="1" applyFont="1" applyFill="1" applyBorder="1" applyAlignment="1">
      <alignment vertical="center"/>
    </xf>
    <xf numFmtId="164" fontId="19" fillId="28" borderId="18" xfId="42" applyNumberFormat="1" applyFont="1" applyFill="1" applyBorder="1" applyAlignment="1">
      <alignment horizontal="center" vertical="center" wrapText="1"/>
    </xf>
    <xf numFmtId="0" fontId="20" fillId="28" borderId="10" xfId="0" applyFont="1" applyFill="1" applyBorder="1" applyAlignment="1">
      <alignment horizontal="center" vertical="center" wrapText="1"/>
    </xf>
    <xf numFmtId="0" fontId="20" fillId="26" borderId="10" xfId="42" applyNumberFormat="1" applyFont="1" applyFill="1" applyBorder="1" applyAlignment="1">
      <alignment horizontal="center" vertical="center"/>
    </xf>
    <xf numFmtId="0" fontId="19" fillId="0" borderId="10" xfId="42" applyNumberFormat="1" applyFont="1" applyFill="1" applyBorder="1" applyAlignment="1">
      <alignment horizontal="center" vertical="center"/>
    </xf>
    <xf numFmtId="0" fontId="19" fillId="0" borderId="23" xfId="0" applyFont="1" applyBorder="1" applyAlignment="1">
      <alignment vertical="center" wrapText="1"/>
    </xf>
    <xf numFmtId="164" fontId="19" fillId="0" borderId="10" xfId="42" applyFont="1" applyFill="1" applyBorder="1" applyAlignment="1">
      <alignment horizontal="center" vertical="center"/>
    </xf>
    <xf numFmtId="164" fontId="19" fillId="0" borderId="10" xfId="42" applyFont="1" applyFill="1" applyBorder="1" applyAlignment="1">
      <alignment vertical="center" wrapText="1"/>
    </xf>
    <xf numFmtId="0" fontId="19" fillId="0" borderId="13" xfId="0" applyFont="1" applyFill="1" applyBorder="1" applyAlignment="1">
      <alignment horizontal="center" vertical="center" wrapText="1"/>
    </xf>
    <xf numFmtId="0" fontId="38" fillId="29" borderId="10" xfId="0" applyFont="1" applyFill="1" applyBorder="1" applyAlignment="1">
      <alignment horizontal="center" vertical="center" wrapText="1"/>
    </xf>
    <xf numFmtId="0" fontId="37" fillId="0" borderId="10" xfId="0" applyFont="1" applyBorder="1" applyAlignment="1">
      <alignment horizontal="right" vertical="center" wrapText="1"/>
    </xf>
    <xf numFmtId="0" fontId="40" fillId="0" borderId="10" xfId="0" applyFont="1" applyFill="1" applyBorder="1" applyAlignment="1">
      <alignment horizontal="right" vertical="center"/>
    </xf>
    <xf numFmtId="0" fontId="20" fillId="0" borderId="10" xfId="0" applyFont="1" applyBorder="1" applyAlignment="1">
      <alignment horizontal="center" vertical="center" wrapText="1"/>
    </xf>
    <xf numFmtId="0" fontId="36" fillId="0" borderId="15" xfId="0" applyNumberFormat="1" applyFont="1" applyFill="1" applyBorder="1" applyAlignment="1">
      <alignment vertical="center" wrapText="1"/>
    </xf>
    <xf numFmtId="0" fontId="19" fillId="26" borderId="10" xfId="0" applyFont="1" applyFill="1" applyBorder="1" applyAlignment="1">
      <alignment horizontal="center" vertical="center" wrapText="1"/>
    </xf>
    <xf numFmtId="0" fontId="22" fillId="26" borderId="13" xfId="57" applyNumberFormat="1" applyFont="1" applyFill="1" applyBorder="1" applyAlignment="1">
      <alignment horizontal="center" vertical="center" wrapText="1"/>
      <protection/>
    </xf>
    <xf numFmtId="0" fontId="20" fillId="26" borderId="10" xfId="0" applyFont="1" applyFill="1" applyBorder="1" applyAlignment="1">
      <alignment horizontal="center" vertical="center" wrapText="1"/>
    </xf>
    <xf numFmtId="0" fontId="19" fillId="26" borderId="10" xfId="0" applyFont="1" applyFill="1" applyBorder="1" applyAlignment="1">
      <alignment horizontal="center" vertical="center"/>
    </xf>
    <xf numFmtId="164" fontId="19" fillId="26" borderId="10" xfId="42" applyFont="1" applyFill="1" applyBorder="1" applyAlignment="1">
      <alignment horizontal="right" vertical="center"/>
    </xf>
    <xf numFmtId="0" fontId="36" fillId="26" borderId="15" xfId="0" applyNumberFormat="1" applyFont="1" applyFill="1" applyBorder="1" applyAlignment="1">
      <alignment vertical="center" wrapText="1"/>
    </xf>
    <xf numFmtId="164" fontId="19" fillId="26" borderId="10" xfId="42" applyFont="1" applyFill="1" applyBorder="1" applyAlignment="1">
      <alignment horizontal="center" vertical="center" wrapText="1"/>
    </xf>
    <xf numFmtId="164" fontId="19" fillId="26" borderId="13" xfId="42" applyFont="1" applyFill="1" applyBorder="1" applyAlignment="1">
      <alignment horizontal="center" vertical="center" wrapText="1"/>
    </xf>
    <xf numFmtId="0" fontId="22" fillId="25" borderId="13" xfId="57" applyNumberFormat="1" applyFont="1" applyFill="1" applyBorder="1" applyAlignment="1">
      <alignment horizontal="center" vertical="center" wrapText="1"/>
      <protection/>
    </xf>
    <xf numFmtId="0" fontId="36" fillId="25" borderId="15" xfId="0" applyNumberFormat="1" applyFont="1" applyFill="1" applyBorder="1" applyAlignment="1">
      <alignment vertical="center" wrapText="1"/>
    </xf>
    <xf numFmtId="164" fontId="19" fillId="0" borderId="15" xfId="42" applyFont="1" applyFill="1" applyBorder="1" applyAlignment="1">
      <alignment horizontal="center" vertical="center" wrapText="1"/>
    </xf>
    <xf numFmtId="164" fontId="19" fillId="0" borderId="13" xfId="42" applyFont="1" applyFill="1" applyBorder="1" applyAlignment="1">
      <alignment horizontal="center" vertical="center" wrapText="1"/>
    </xf>
    <xf numFmtId="0" fontId="22" fillId="30" borderId="10" xfId="56" applyFont="1" applyFill="1" applyBorder="1" applyAlignment="1">
      <alignment vertical="center" wrapText="1"/>
      <protection/>
    </xf>
    <xf numFmtId="0" fontId="39" fillId="0" borderId="10" xfId="0" applyFont="1" applyBorder="1" applyAlignment="1">
      <alignment horizontal="center" vertical="center" wrapText="1"/>
    </xf>
    <xf numFmtId="49" fontId="19" fillId="30" borderId="10" xfId="56" applyNumberFormat="1" applyFont="1" applyFill="1" applyBorder="1" applyAlignment="1">
      <alignment horizontal="left" vertical="center" wrapText="1"/>
      <protection/>
    </xf>
    <xf numFmtId="0" fontId="19" fillId="0" borderId="12" xfId="0" applyFont="1" applyFill="1" applyBorder="1" applyAlignment="1">
      <alignment horizontal="center" vertical="center"/>
    </xf>
    <xf numFmtId="0" fontId="22" fillId="0" borderId="14" xfId="57" applyNumberFormat="1" applyFont="1" applyFill="1" applyBorder="1" applyAlignment="1">
      <alignment horizontal="center" vertical="center" wrapText="1"/>
      <protection/>
    </xf>
    <xf numFmtId="0" fontId="19" fillId="0" borderId="12" xfId="0" applyFont="1" applyBorder="1" applyAlignment="1">
      <alignment horizontal="left" vertical="center" wrapText="1"/>
    </xf>
    <xf numFmtId="164" fontId="19" fillId="0" borderId="12" xfId="42" applyFont="1" applyFill="1" applyBorder="1" applyAlignment="1" applyProtection="1">
      <alignment horizontal="right" vertical="center"/>
      <protection/>
    </xf>
    <xf numFmtId="164" fontId="19" fillId="0" borderId="24" xfId="42" applyFont="1" applyFill="1" applyBorder="1" applyAlignment="1" applyProtection="1">
      <alignment horizontal="center" vertical="center" wrapText="1"/>
      <protection/>
    </xf>
    <xf numFmtId="164" fontId="19" fillId="0" borderId="12" xfId="42" applyFont="1" applyFill="1" applyBorder="1" applyAlignment="1" applyProtection="1">
      <alignment horizontal="center" vertical="center" wrapText="1"/>
      <protection/>
    </xf>
    <xf numFmtId="2" fontId="19" fillId="0" borderId="12" xfId="0" applyNumberFormat="1" applyFont="1" applyFill="1" applyBorder="1" applyAlignment="1">
      <alignment horizontal="center" vertical="center" wrapText="1"/>
    </xf>
    <xf numFmtId="0" fontId="22" fillId="0" borderId="25" xfId="57" applyNumberFormat="1" applyFont="1" applyFill="1" applyBorder="1" applyAlignment="1">
      <alignment horizontal="center" vertical="center" wrapText="1"/>
      <protection/>
    </xf>
    <xf numFmtId="0" fontId="19" fillId="0" borderId="20" xfId="0" applyFont="1" applyBorder="1" applyAlignment="1">
      <alignment horizontal="left" vertical="center" wrapText="1"/>
    </xf>
    <xf numFmtId="0" fontId="19" fillId="0" borderId="20" xfId="0" applyFont="1" applyBorder="1" applyAlignment="1">
      <alignment horizontal="center" vertical="center"/>
    </xf>
    <xf numFmtId="164" fontId="19" fillId="0" borderId="20" xfId="42" applyFont="1" applyFill="1" applyBorder="1" applyAlignment="1" applyProtection="1">
      <alignment horizontal="right" vertical="center"/>
      <protection/>
    </xf>
    <xf numFmtId="164" fontId="19" fillId="0" borderId="26" xfId="42" applyFont="1" applyFill="1" applyBorder="1" applyAlignment="1" applyProtection="1">
      <alignment horizontal="center" vertical="center" wrapText="1"/>
      <protection/>
    </xf>
    <xf numFmtId="164" fontId="19" fillId="0" borderId="20" xfId="42" applyFont="1" applyFill="1" applyBorder="1" applyAlignment="1" applyProtection="1">
      <alignment horizontal="center" vertical="center" wrapText="1"/>
      <protection/>
    </xf>
    <xf numFmtId="164" fontId="19" fillId="0" borderId="18" xfId="42" applyFont="1" applyBorder="1" applyAlignment="1">
      <alignment horizontal="center" vertical="center" wrapText="1"/>
    </xf>
    <xf numFmtId="164" fontId="19" fillId="0" borderId="18" xfId="42" applyFont="1" applyBorder="1" applyAlignment="1">
      <alignment horizontal="center" vertical="center"/>
    </xf>
    <xf numFmtId="164" fontId="19" fillId="0" borderId="23" xfId="42" applyFont="1" applyBorder="1" applyAlignment="1">
      <alignment horizontal="center" vertical="center"/>
    </xf>
    <xf numFmtId="0" fontId="22" fillId="0" borderId="27" xfId="57" applyNumberFormat="1" applyFont="1" applyFill="1" applyBorder="1" applyAlignment="1">
      <alignment horizontal="center" vertical="center" wrapText="1"/>
      <protection/>
    </xf>
    <xf numFmtId="0" fontId="19" fillId="0" borderId="11" xfId="0" applyFont="1" applyBorder="1" applyAlignment="1">
      <alignment horizontal="left" vertical="center" wrapText="1"/>
    </xf>
    <xf numFmtId="164" fontId="19" fillId="0" borderId="11" xfId="42" applyFont="1" applyFill="1" applyBorder="1" applyAlignment="1" applyProtection="1">
      <alignment horizontal="center" vertical="center" wrapText="1"/>
      <protection/>
    </xf>
    <xf numFmtId="164" fontId="19" fillId="0" borderId="17" xfId="42" applyFont="1" applyBorder="1" applyAlignment="1">
      <alignment horizontal="center" vertical="center"/>
    </xf>
    <xf numFmtId="164" fontId="19" fillId="0" borderId="11" xfId="42" applyFont="1" applyFill="1" applyBorder="1" applyAlignment="1" applyProtection="1">
      <alignment horizontal="center" vertical="center"/>
      <protection/>
    </xf>
    <xf numFmtId="164" fontId="19" fillId="0" borderId="28" xfId="42" applyFont="1" applyBorder="1" applyAlignment="1">
      <alignment horizontal="center" vertical="center"/>
    </xf>
    <xf numFmtId="0" fontId="22" fillId="0" borderId="10" xfId="57" applyNumberFormat="1" applyFont="1" applyFill="1" applyBorder="1" applyAlignment="1">
      <alignment horizontal="center" vertical="center" wrapText="1"/>
      <protection/>
    </xf>
    <xf numFmtId="164" fontId="19" fillId="0" borderId="13" xfId="42" applyFont="1" applyFill="1" applyBorder="1" applyAlignment="1" applyProtection="1">
      <alignment horizontal="right" vertical="center"/>
      <protection/>
    </xf>
    <xf numFmtId="164" fontId="19" fillId="0" borderId="27" xfId="42" applyFont="1" applyFill="1" applyBorder="1" applyAlignment="1" applyProtection="1">
      <alignment horizontal="right" vertical="center"/>
      <protection/>
    </xf>
    <xf numFmtId="2" fontId="19" fillId="0" borderId="29" xfId="0" applyNumberFormat="1" applyFont="1" applyFill="1" applyBorder="1" applyAlignment="1">
      <alignment horizontal="center" vertical="center" wrapText="1"/>
    </xf>
    <xf numFmtId="2" fontId="19" fillId="0" borderId="25" xfId="0" applyNumberFormat="1" applyFont="1" applyFill="1" applyBorder="1" applyAlignment="1">
      <alignment horizontal="center" vertical="center" wrapText="1"/>
    </xf>
    <xf numFmtId="2" fontId="19" fillId="0" borderId="30" xfId="0" applyNumberFormat="1" applyFont="1" applyFill="1" applyBorder="1" applyAlignment="1">
      <alignment horizontal="center" vertical="center" wrapText="1"/>
    </xf>
    <xf numFmtId="0" fontId="37" fillId="0" borderId="12" xfId="0" applyFont="1" applyBorder="1" applyAlignment="1">
      <alignment horizontal="right" vertical="center" wrapText="1"/>
    </xf>
    <xf numFmtId="164" fontId="19" fillId="0" borderId="10" xfId="42" applyFont="1" applyFill="1" applyBorder="1" applyAlignment="1">
      <alignment vertical="center"/>
    </xf>
    <xf numFmtId="164" fontId="19" fillId="0" borderId="10" xfId="42" applyFont="1" applyFill="1" applyBorder="1" applyAlignment="1" applyProtection="1">
      <alignment horizontal="center" vertical="center" wrapText="1"/>
      <protection/>
    </xf>
    <xf numFmtId="165" fontId="19" fillId="0" borderId="18" xfId="42" applyNumberFormat="1" applyFont="1" applyFill="1" applyBorder="1" applyAlignment="1">
      <alignment horizontal="center" vertical="center"/>
    </xf>
    <xf numFmtId="164" fontId="19" fillId="0" borderId="10" xfId="42" applyNumberFormat="1" applyFont="1" applyBorder="1" applyAlignment="1">
      <alignment horizontal="center" vertical="center" wrapText="1"/>
    </xf>
    <xf numFmtId="165" fontId="19" fillId="0" borderId="18" xfId="42" applyNumberFormat="1" applyFont="1" applyFill="1" applyBorder="1" applyAlignment="1">
      <alignment horizontal="center" vertical="center" wrapText="1"/>
    </xf>
    <xf numFmtId="164" fontId="19" fillId="0" borderId="10" xfId="42" applyNumberFormat="1" applyFont="1" applyFill="1" applyBorder="1" applyAlignment="1">
      <alignment vertical="center"/>
    </xf>
    <xf numFmtId="164" fontId="19" fillId="0" borderId="10" xfId="42" applyNumberFormat="1" applyFont="1" applyBorder="1" applyAlignment="1">
      <alignment vertical="center"/>
    </xf>
    <xf numFmtId="164" fontId="19" fillId="25" borderId="10" xfId="42" applyFont="1" applyFill="1" applyBorder="1" applyAlignment="1" applyProtection="1">
      <alignment horizontal="center" vertical="center" wrapText="1"/>
      <protection/>
    </xf>
    <xf numFmtId="165" fontId="19" fillId="25" borderId="18" xfId="42" applyNumberFormat="1" applyFont="1" applyFill="1" applyBorder="1" applyAlignment="1">
      <alignment horizontal="center" vertical="center"/>
    </xf>
    <xf numFmtId="164" fontId="19" fillId="25" borderId="10" xfId="42" applyNumberFormat="1" applyFont="1" applyFill="1" applyBorder="1" applyAlignment="1">
      <alignment horizontal="center" vertical="center" wrapText="1"/>
    </xf>
    <xf numFmtId="165" fontId="19" fillId="25" borderId="18" xfId="42" applyNumberFormat="1" applyFont="1" applyFill="1" applyBorder="1" applyAlignment="1">
      <alignment horizontal="center" vertical="center" wrapText="1"/>
    </xf>
    <xf numFmtId="164" fontId="19" fillId="0" borderId="18" xfId="42" applyNumberFormat="1" applyFont="1" applyBorder="1" applyAlignment="1">
      <alignment horizontal="center" vertical="center" wrapText="1"/>
    </xf>
    <xf numFmtId="164" fontId="19" fillId="0" borderId="18" xfId="42" applyNumberFormat="1" applyFont="1" applyFill="1" applyBorder="1" applyAlignment="1">
      <alignment vertical="center"/>
    </xf>
    <xf numFmtId="164" fontId="19" fillId="0" borderId="18" xfId="42" applyNumberFormat="1" applyFont="1" applyBorder="1" applyAlignment="1">
      <alignment vertical="center"/>
    </xf>
    <xf numFmtId="164" fontId="19" fillId="0" borderId="18" xfId="42" applyNumberFormat="1" applyFont="1" applyFill="1" applyBorder="1" applyAlignment="1">
      <alignment horizontal="left" vertical="center" wrapText="1"/>
    </xf>
    <xf numFmtId="2" fontId="20" fillId="0" borderId="29" xfId="42" applyNumberFormat="1" applyFont="1" applyBorder="1" applyAlignment="1">
      <alignment horizontal="center" vertical="center"/>
    </xf>
    <xf numFmtId="0" fontId="19" fillId="0" borderId="18" xfId="0" applyNumberFormat="1" applyFont="1" applyFill="1" applyBorder="1" applyAlignment="1" applyProtection="1">
      <alignment horizontal="center" vertical="center"/>
      <protection/>
    </xf>
    <xf numFmtId="164" fontId="19" fillId="0" borderId="18" xfId="42" applyFont="1" applyFill="1" applyBorder="1" applyAlignment="1" applyProtection="1">
      <alignment horizontal="center" vertical="center" wrapText="1"/>
      <protection/>
    </xf>
    <xf numFmtId="164" fontId="19" fillId="0" borderId="18" xfId="42" applyFont="1" applyFill="1" applyBorder="1" applyAlignment="1">
      <alignment horizontal="center" vertical="center" wrapText="1"/>
    </xf>
    <xf numFmtId="165" fontId="19" fillId="0" borderId="17" xfId="42" applyNumberFormat="1" applyFont="1" applyBorder="1" applyAlignment="1">
      <alignment vertical="center" wrapText="1"/>
    </xf>
    <xf numFmtId="0" fontId="20" fillId="0" borderId="10" xfId="0" applyFont="1" applyBorder="1" applyAlignment="1">
      <alignment horizontal="center" vertical="center"/>
    </xf>
    <xf numFmtId="2" fontId="19" fillId="0" borderId="10" xfId="42" applyNumberFormat="1" applyFont="1" applyFill="1" applyBorder="1" applyAlignment="1" applyProtection="1">
      <alignment horizontal="center" vertical="center"/>
      <protection/>
    </xf>
    <xf numFmtId="2" fontId="19" fillId="0" borderId="10" xfId="42" applyNumberFormat="1" applyFont="1" applyBorder="1" applyAlignment="1">
      <alignment horizontal="center" vertical="center"/>
    </xf>
    <xf numFmtId="2" fontId="19" fillId="0" borderId="10" xfId="42" applyNumberFormat="1" applyFont="1" applyBorder="1" applyAlignment="1">
      <alignment vertical="center"/>
    </xf>
    <xf numFmtId="2" fontId="20" fillId="0" borderId="10" xfId="42" applyNumberFormat="1" applyFont="1" applyBorder="1" applyAlignment="1">
      <alignment horizontal="center" vertical="center"/>
    </xf>
    <xf numFmtId="165" fontId="19" fillId="0" borderId="10" xfId="42" applyNumberFormat="1" applyFont="1" applyFill="1" applyBorder="1" applyAlignment="1">
      <alignment vertical="center"/>
    </xf>
    <xf numFmtId="0" fontId="19" fillId="0" borderId="18" xfId="0" applyNumberFormat="1" applyFont="1" applyFill="1" applyBorder="1" applyAlignment="1" applyProtection="1">
      <alignment horizontal="left" vertical="center" wrapText="1"/>
      <protection/>
    </xf>
    <xf numFmtId="165" fontId="19" fillId="27" borderId="18" xfId="42" applyNumberFormat="1" applyFont="1" applyFill="1" applyBorder="1" applyAlignment="1">
      <alignment horizontal="right" vertical="center" wrapText="1"/>
    </xf>
    <xf numFmtId="0" fontId="19" fillId="0" borderId="27" xfId="0" applyFont="1" applyBorder="1" applyAlignment="1">
      <alignment horizontal="center" vertical="center"/>
    </xf>
    <xf numFmtId="0" fontId="20" fillId="0" borderId="0" xfId="63" applyFont="1" applyBorder="1" applyAlignment="1">
      <alignment horizontal="right" vertical="center" wrapText="1"/>
      <protection/>
    </xf>
    <xf numFmtId="0" fontId="20" fillId="0" borderId="0" xfId="0" applyFont="1" applyBorder="1" applyAlignment="1">
      <alignment horizontal="center" vertical="center"/>
    </xf>
    <xf numFmtId="2" fontId="19" fillId="0" borderId="0" xfId="42" applyNumberFormat="1" applyFont="1" applyFill="1" applyBorder="1" applyAlignment="1" applyProtection="1">
      <alignment horizontal="center" vertical="center"/>
      <protection/>
    </xf>
    <xf numFmtId="2" fontId="19" fillId="0" borderId="0" xfId="42" applyNumberFormat="1" applyFont="1" applyBorder="1" applyAlignment="1">
      <alignment horizontal="center" vertical="center"/>
    </xf>
    <xf numFmtId="2" fontId="19" fillId="0" borderId="0" xfId="42" applyNumberFormat="1" applyFont="1" applyFill="1" applyBorder="1" applyAlignment="1">
      <alignment horizontal="center" vertical="center"/>
    </xf>
    <xf numFmtId="2" fontId="19" fillId="0" borderId="0" xfId="42" applyNumberFormat="1" applyFont="1" applyBorder="1" applyAlignment="1">
      <alignment vertical="center"/>
    </xf>
    <xf numFmtId="0" fontId="20" fillId="0" borderId="17" xfId="63" applyFont="1" applyBorder="1" applyAlignment="1">
      <alignment horizontal="right" vertical="center" wrapText="1"/>
      <protection/>
    </xf>
    <xf numFmtId="164" fontId="19" fillId="0" borderId="18" xfId="42" applyNumberFormat="1" applyFont="1" applyBorder="1" applyAlignment="1">
      <alignment horizontal="center" vertical="center" wrapText="1"/>
    </xf>
    <xf numFmtId="164" fontId="19" fillId="0" borderId="18" xfId="42" applyNumberFormat="1" applyFont="1" applyFill="1" applyBorder="1" applyAlignment="1">
      <alignment vertical="center"/>
    </xf>
    <xf numFmtId="164" fontId="19" fillId="0" borderId="18" xfId="42" applyNumberFormat="1" applyFont="1" applyBorder="1" applyAlignment="1">
      <alignment vertical="center"/>
    </xf>
    <xf numFmtId="0" fontId="20" fillId="25" borderId="10" xfId="0" applyNumberFormat="1" applyFont="1" applyFill="1" applyBorder="1" applyAlignment="1" applyProtection="1">
      <alignment horizontal="center" vertical="center" wrapText="1"/>
      <protection/>
    </xf>
    <xf numFmtId="164" fontId="19" fillId="25" borderId="18" xfId="42" applyNumberFormat="1" applyFont="1" applyFill="1" applyBorder="1" applyAlignment="1">
      <alignment horizontal="center" vertical="center" wrapText="1"/>
    </xf>
    <xf numFmtId="164" fontId="19" fillId="25" borderId="18" xfId="42" applyNumberFormat="1" applyFont="1" applyFill="1" applyBorder="1" applyAlignment="1">
      <alignment vertical="center"/>
    </xf>
    <xf numFmtId="164" fontId="19" fillId="25" borderId="13" xfId="42" applyNumberFormat="1" applyFont="1" applyFill="1" applyBorder="1" applyAlignment="1">
      <alignment horizontal="center" vertical="center" wrapText="1"/>
    </xf>
    <xf numFmtId="0" fontId="19" fillId="0" borderId="23" xfId="0" applyNumberFormat="1" applyFont="1" applyFill="1" applyBorder="1" applyAlignment="1" applyProtection="1">
      <alignment horizontal="center" vertical="center"/>
      <protection/>
    </xf>
    <xf numFmtId="164" fontId="19" fillId="0" borderId="23" xfId="42" applyNumberFormat="1" applyFont="1" applyFill="1" applyBorder="1" applyAlignment="1">
      <alignment horizontal="center" vertical="center" wrapText="1"/>
    </xf>
    <xf numFmtId="165" fontId="19" fillId="0" borderId="17" xfId="42" applyNumberFormat="1" applyFont="1" applyBorder="1" applyAlignment="1">
      <alignment horizontal="center" vertical="center" wrapText="1"/>
    </xf>
    <xf numFmtId="0" fontId="19" fillId="0" borderId="15"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164" fontId="20" fillId="0" borderId="0" xfId="0" applyNumberFormat="1" applyFont="1" applyBorder="1" applyAlignment="1">
      <alignment horizontal="center" vertical="center" shrinkToFit="1"/>
    </xf>
    <xf numFmtId="0" fontId="19" fillId="0" borderId="0" xfId="0" applyFont="1" applyAlignment="1">
      <alignment horizontal="right" vertical="center"/>
    </xf>
    <xf numFmtId="0" fontId="20" fillId="0" borderId="0" xfId="0" applyFont="1" applyFill="1" applyAlignment="1">
      <alignment horizontal="left" vertical="center" wrapText="1"/>
    </xf>
    <xf numFmtId="0" fontId="20" fillId="0" borderId="0" xfId="0" applyFont="1" applyFill="1" applyAlignment="1">
      <alignment horizontal="right" vertical="center"/>
    </xf>
    <xf numFmtId="49" fontId="20" fillId="0" borderId="0" xfId="0" applyNumberFormat="1" applyFont="1" applyFill="1" applyAlignment="1">
      <alignment horizontal="center" vertical="center" wrapText="1"/>
    </xf>
    <xf numFmtId="0" fontId="20" fillId="0" borderId="0" xfId="0" applyFont="1" applyFill="1" applyAlignment="1">
      <alignment horizontal="center" vertical="center" wrapText="1"/>
    </xf>
    <xf numFmtId="0" fontId="19" fillId="0" borderId="0" xfId="0" applyFont="1" applyAlignment="1">
      <alignment horizontal="center" vertical="center"/>
    </xf>
    <xf numFmtId="0" fontId="19" fillId="0" borderId="10" xfId="0" applyFont="1" applyBorder="1" applyAlignment="1">
      <alignment horizontal="right" vertical="center"/>
    </xf>
    <xf numFmtId="43" fontId="20" fillId="0" borderId="10" xfId="0" applyNumberFormat="1" applyFont="1" applyBorder="1" applyAlignment="1">
      <alignment horizontal="right" vertical="center"/>
    </xf>
    <xf numFmtId="0" fontId="20" fillId="0" borderId="10" xfId="0" applyFont="1" applyBorder="1" applyAlignment="1">
      <alignment horizontal="righ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right" vertical="center" wrapText="1"/>
    </xf>
    <xf numFmtId="0" fontId="19" fillId="0" borderId="10" xfId="0" applyFont="1" applyBorder="1" applyAlignment="1">
      <alignment horizontal="center" vertical="center"/>
    </xf>
    <xf numFmtId="164" fontId="20" fillId="0" borderId="10" xfId="42" applyFont="1" applyBorder="1" applyAlignment="1">
      <alignment horizontal="right" vertical="center"/>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Alignment="1">
      <alignment horizontal="right" vertical="center"/>
    </xf>
    <xf numFmtId="0" fontId="19" fillId="0" borderId="31" xfId="0" applyFont="1" applyBorder="1" applyAlignment="1">
      <alignment horizontal="center" vertical="center" textRotation="90" wrapText="1"/>
    </xf>
    <xf numFmtId="0" fontId="19" fillId="0" borderId="32" xfId="0" applyFont="1" applyBorder="1" applyAlignment="1">
      <alignment horizontal="center" vertical="center" textRotation="90" wrapText="1"/>
    </xf>
    <xf numFmtId="0" fontId="19" fillId="0" borderId="33"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5" xfId="0" applyFont="1" applyFill="1" applyBorder="1" applyAlignment="1">
      <alignment horizontal="center" vertical="center" textRotation="90" wrapText="1"/>
    </xf>
    <xf numFmtId="0" fontId="19" fillId="0" borderId="36" xfId="0" applyFont="1" applyFill="1" applyBorder="1" applyAlignment="1">
      <alignment horizontal="center" vertical="center" textRotation="90" wrapText="1"/>
    </xf>
    <xf numFmtId="0" fontId="19" fillId="0" borderId="0" xfId="0" applyFont="1" applyAlignment="1">
      <alignment horizontal="left" vertical="center"/>
    </xf>
    <xf numFmtId="2" fontId="20" fillId="0" borderId="0" xfId="42" applyNumberFormat="1" applyFont="1" applyFill="1" applyBorder="1" applyAlignment="1">
      <alignment horizontal="center" vertical="center" wrapText="1"/>
    </xf>
    <xf numFmtId="164" fontId="20" fillId="25" borderId="0" xfId="0" applyNumberFormat="1" applyFont="1" applyFill="1" applyBorder="1" applyAlignment="1">
      <alignment horizontal="center" vertical="center" shrinkToFit="1"/>
    </xf>
    <xf numFmtId="0" fontId="19" fillId="0" borderId="19" xfId="0" applyFont="1" applyBorder="1" applyAlignment="1">
      <alignment horizontal="right" vertical="center"/>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19" xfId="0"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RS_spec_vent_17.05" xfId="56"/>
    <cellStyle name="Normal_tame K-Rauta, Jelgava" xfId="57"/>
    <cellStyle name="Normalny_Arkusz1" xfId="58"/>
    <cellStyle name="Note" xfId="59"/>
    <cellStyle name="Output" xfId="60"/>
    <cellStyle name="Parastais_adztame2" xfId="61"/>
    <cellStyle name="Percent" xfId="62"/>
    <cellStyle name="Style 1" xfId="63"/>
    <cellStyle name="Title" xfId="64"/>
    <cellStyle name="Total" xfId="65"/>
    <cellStyle name="Warning Text" xfId="66"/>
    <cellStyle name="Обычный_Aleksandra 15,17" xfId="67"/>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485775"/>
    <xdr:sp fLocksText="0">
      <xdr:nvSpPr>
        <xdr:cNvPr id="1" name="Text Box 1"/>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2" name="Text Box 2"/>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 name="Text Box 3"/>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4" name="Text Box 4"/>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5" name="Text Box 1"/>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6" name="Text Box 2"/>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7" name="Text Box 3"/>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8" name="Text Box 4"/>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9" name="Text Box 1"/>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10" name="Text Box 2"/>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11" name="Text Box 3"/>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12" name="Text Box 4"/>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3" name="Text Box 1"/>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4" name="Text Box 2"/>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5" name="Text Box 3"/>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6" name="Text Box 4"/>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7" name="Text Box 1"/>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8" name="Text Box 2"/>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19" name="Text Box 3"/>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0" name="Text Box 4"/>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1" name="Text Box 1"/>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2" name="Text Box 2"/>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3" name="Text Box 3"/>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47650"/>
    <xdr:sp fLocksText="0">
      <xdr:nvSpPr>
        <xdr:cNvPr id="24" name="Text Box 4"/>
        <xdr:cNvSpPr txBox="1">
          <a:spLocks noChangeArrowheads="1"/>
        </xdr:cNvSpPr>
      </xdr:nvSpPr>
      <xdr:spPr>
        <a:xfrm>
          <a:off x="5286375" y="20574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5" name="Text Box 1"/>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6" name="Text Box 2"/>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7" name="Text Box 3"/>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8" name="Text Box 4"/>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29" name="Text Box 1"/>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0" name="Text Box 2"/>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1" name="Text Box 3"/>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2" name="Text Box 4"/>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3" name="Text Box 1"/>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4" name="Text Box 2"/>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5" name="Text Box 3"/>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20</xdr:row>
      <xdr:rowOff>0</xdr:rowOff>
    </xdr:from>
    <xdr:ext cx="76200" cy="276225"/>
    <xdr:sp fLocksText="0">
      <xdr:nvSpPr>
        <xdr:cNvPr id="36" name="Text Box 4"/>
        <xdr:cNvSpPr txBox="1">
          <a:spLocks noChangeArrowheads="1"/>
        </xdr:cNvSpPr>
      </xdr:nvSpPr>
      <xdr:spPr>
        <a:xfrm>
          <a:off x="5286375" y="9020175"/>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7" name="Text Box 1"/>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8" name="Text Box 2"/>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39" name="Text Box 3"/>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485775"/>
    <xdr:sp fLocksText="0">
      <xdr:nvSpPr>
        <xdr:cNvPr id="40" name="Text Box 4"/>
        <xdr:cNvSpPr txBox="1">
          <a:spLocks noChangeArrowheads="1"/>
        </xdr:cNvSpPr>
      </xdr:nvSpPr>
      <xdr:spPr>
        <a:xfrm>
          <a:off x="5286375" y="205740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1" name="Text Box 1"/>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2" name="Text Box 2"/>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3" name="Text Box 3"/>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81000"/>
    <xdr:sp fLocksText="0">
      <xdr:nvSpPr>
        <xdr:cNvPr id="44" name="Text Box 4"/>
        <xdr:cNvSpPr txBox="1">
          <a:spLocks noChangeArrowheads="1"/>
        </xdr:cNvSpPr>
      </xdr:nvSpPr>
      <xdr:spPr>
        <a:xfrm>
          <a:off x="5286375" y="2057400"/>
          <a:ext cx="7620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5" name="Text Box 1"/>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6" name="Text Box 2"/>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7" name="Text Box 3"/>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42900"/>
    <xdr:sp fLocksText="0">
      <xdr:nvSpPr>
        <xdr:cNvPr id="48" name="Text Box 4"/>
        <xdr:cNvSpPr txBox="1">
          <a:spLocks noChangeArrowheads="1"/>
        </xdr:cNvSpPr>
      </xdr:nvSpPr>
      <xdr:spPr>
        <a:xfrm>
          <a:off x="5286375" y="2057400"/>
          <a:ext cx="762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49" name="Text Box 1"/>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0" name="Text Box 2"/>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1" name="Text Box 3"/>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2" name="Text Box 4"/>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3" name="Text Box 1"/>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4" name="Text Box 2"/>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5" name="Text Box 3"/>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6" name="Text Box 4"/>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7" name="Text Box 1"/>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8" name="Text Box 2"/>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59" name="Text Box 3"/>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323850"/>
    <xdr:sp fLocksText="0">
      <xdr:nvSpPr>
        <xdr:cNvPr id="60" name="Text Box 4"/>
        <xdr:cNvSpPr txBox="1">
          <a:spLocks noChangeArrowheads="1"/>
        </xdr:cNvSpPr>
      </xdr:nvSpPr>
      <xdr:spPr>
        <a:xfrm>
          <a:off x="5286375" y="2543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1" name="Text Box 1"/>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2" name="Text Box 2"/>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3" name="Text Box 3"/>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4" name="Text Box 4"/>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5" name="Text Box 1"/>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6" name="Text Box 2"/>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7" name="Text Box 3"/>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8" name="Text Box 4"/>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69" name="Text Box 1"/>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70" name="Text Box 2"/>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71" name="Text Box 3"/>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323850"/>
    <xdr:sp fLocksText="0">
      <xdr:nvSpPr>
        <xdr:cNvPr id="72" name="Text Box 4"/>
        <xdr:cNvSpPr txBox="1">
          <a:spLocks noChangeArrowheads="1"/>
        </xdr:cNvSpPr>
      </xdr:nvSpPr>
      <xdr:spPr>
        <a:xfrm>
          <a:off x="5286375" y="31908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3" name="Text Box 1"/>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4" name="Text Box 2"/>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5" name="Text Box 3"/>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6" name="Text Box 4"/>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7" name="Text Box 1"/>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8" name="Text Box 2"/>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79" name="Text Box 3"/>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0" name="Text Box 4"/>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1" name="Text Box 1"/>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2" name="Text Box 2"/>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3" name="Text Box 3"/>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13</xdr:row>
      <xdr:rowOff>0</xdr:rowOff>
    </xdr:from>
    <xdr:ext cx="76200" cy="323850"/>
    <xdr:sp fLocksText="0">
      <xdr:nvSpPr>
        <xdr:cNvPr id="84" name="Text Box 4"/>
        <xdr:cNvSpPr txBox="1">
          <a:spLocks noChangeArrowheads="1"/>
        </xdr:cNvSpPr>
      </xdr:nvSpPr>
      <xdr:spPr>
        <a:xfrm>
          <a:off x="5286375" y="44862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5" name="Text Box 1"/>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6" name="Text Box 2"/>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7" name="Text Box 3"/>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8" name="Text Box 4"/>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89" name="Text Box 1"/>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0" name="Text Box 2"/>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1" name="Text Box 3"/>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2" name="Text Box 4"/>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3" name="Text Box 1"/>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4" name="Text Box 2"/>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5" name="Text Box 3"/>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323850"/>
    <xdr:sp fLocksText="0">
      <xdr:nvSpPr>
        <xdr:cNvPr id="96" name="Text Box 4"/>
        <xdr:cNvSpPr txBox="1">
          <a:spLocks noChangeArrowheads="1"/>
        </xdr:cNvSpPr>
      </xdr:nvSpPr>
      <xdr:spPr>
        <a:xfrm>
          <a:off x="5286375" y="38385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97" name="Text Box 1"/>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98" name="Text Box 2"/>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99" name="Text Box 3"/>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0" name="Text Box 4"/>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1" name="Text Box 1"/>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2" name="Text Box 2"/>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3" name="Text Box 3"/>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4" name="Text Box 4"/>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5" name="Text Box 1"/>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6" name="Text Box 2"/>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7" name="Text Box 3"/>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323850"/>
    <xdr:sp fLocksText="0">
      <xdr:nvSpPr>
        <xdr:cNvPr id="108" name="Text Box 4"/>
        <xdr:cNvSpPr txBox="1">
          <a:spLocks noChangeArrowheads="1"/>
        </xdr:cNvSpPr>
      </xdr:nvSpPr>
      <xdr:spPr>
        <a:xfrm>
          <a:off x="5286375" y="57816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09" name="Text Box 1"/>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0" name="Text Box 2"/>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1" name="Text Box 3"/>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2" name="Text Box 4"/>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3" name="Text Box 1"/>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4" name="Text Box 2"/>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5" name="Text Box 3"/>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6" name="Text Box 4"/>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7" name="Text Box 1"/>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8" name="Text Box 2"/>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19" name="Text Box 3"/>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76200" cy="323850"/>
    <xdr:sp fLocksText="0">
      <xdr:nvSpPr>
        <xdr:cNvPr id="120" name="Text Box 4"/>
        <xdr:cNvSpPr txBox="1">
          <a:spLocks noChangeArrowheads="1"/>
        </xdr:cNvSpPr>
      </xdr:nvSpPr>
      <xdr:spPr>
        <a:xfrm>
          <a:off x="5286375" y="51339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1" name="Text Box 1"/>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2" name="Text Box 2"/>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3" name="Text Box 3"/>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4" name="Text Box 4"/>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5" name="Text Box 1"/>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6" name="Text Box 2"/>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7" name="Text Box 3"/>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8" name="Text Box 4"/>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29" name="Text Box 1"/>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30" name="Text Box 2"/>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31" name="Text Box 3"/>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323850"/>
    <xdr:sp fLocksText="0">
      <xdr:nvSpPr>
        <xdr:cNvPr id="132" name="Text Box 4"/>
        <xdr:cNvSpPr txBox="1">
          <a:spLocks noChangeArrowheads="1"/>
        </xdr:cNvSpPr>
      </xdr:nvSpPr>
      <xdr:spPr>
        <a:xfrm>
          <a:off x="5286375" y="70770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3" name="Text Box 1"/>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4" name="Text Box 2"/>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5" name="Text Box 3"/>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6" name="Text Box 4"/>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7" name="Text Box 1"/>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8" name="Text Box 2"/>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39" name="Text Box 3"/>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0" name="Text Box 4"/>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1" name="Text Box 1"/>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2" name="Text Box 2"/>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3" name="Text Box 3"/>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6200" cy="323850"/>
    <xdr:sp fLocksText="0">
      <xdr:nvSpPr>
        <xdr:cNvPr id="144" name="Text Box 4"/>
        <xdr:cNvSpPr txBox="1">
          <a:spLocks noChangeArrowheads="1"/>
        </xdr:cNvSpPr>
      </xdr:nvSpPr>
      <xdr:spPr>
        <a:xfrm>
          <a:off x="52863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5" name="Text Box 1"/>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6" name="Text Box 2"/>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7" name="Text Box 3"/>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8" name="Text Box 4"/>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49" name="Text Box 1"/>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0" name="Text Box 2"/>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1" name="Text Box 3"/>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2" name="Text Box 4"/>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3" name="Text Box 1"/>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4" name="Text Box 2"/>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5" name="Text Box 3"/>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23850"/>
    <xdr:sp fLocksText="0">
      <xdr:nvSpPr>
        <xdr:cNvPr id="156" name="Text Box 4"/>
        <xdr:cNvSpPr txBox="1">
          <a:spLocks noChangeArrowheads="1"/>
        </xdr:cNvSpPr>
      </xdr:nvSpPr>
      <xdr:spPr>
        <a:xfrm>
          <a:off x="5286375" y="83724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57" name="Text Box 1"/>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58" name="Text Box 2"/>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59" name="Text Box 3"/>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0" name="Text Box 4"/>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1" name="Text Box 1"/>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2" name="Text Box 2"/>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3" name="Text Box 3"/>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4" name="Text Box 4"/>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5" name="Text Box 1"/>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6" name="Text Box 2"/>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7" name="Text Box 3"/>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18</xdr:row>
      <xdr:rowOff>0</xdr:rowOff>
    </xdr:from>
    <xdr:ext cx="76200" cy="323850"/>
    <xdr:sp fLocksText="0">
      <xdr:nvSpPr>
        <xdr:cNvPr id="168" name="Text Box 4"/>
        <xdr:cNvSpPr txBox="1">
          <a:spLocks noChangeArrowheads="1"/>
        </xdr:cNvSpPr>
      </xdr:nvSpPr>
      <xdr:spPr>
        <a:xfrm>
          <a:off x="5286375" y="77247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69" name="Text Box 1"/>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0" name="Text Box 2"/>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1" name="Text Box 3"/>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2" name="Text Box 4"/>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3" name="Text Box 1"/>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4" name="Text Box 2"/>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5" name="Text Box 3"/>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6" name="Text Box 4"/>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7" name="Text Box 1"/>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8" name="Text Box 2"/>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79" name="Text Box 3"/>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22</xdr:row>
      <xdr:rowOff>0</xdr:rowOff>
    </xdr:from>
    <xdr:ext cx="76200" cy="247650"/>
    <xdr:sp fLocksText="0">
      <xdr:nvSpPr>
        <xdr:cNvPr id="180" name="Text Box 4"/>
        <xdr:cNvSpPr txBox="1">
          <a:spLocks noChangeArrowheads="1"/>
        </xdr:cNvSpPr>
      </xdr:nvSpPr>
      <xdr:spPr>
        <a:xfrm>
          <a:off x="5286375" y="95345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66</xdr:row>
      <xdr:rowOff>0</xdr:rowOff>
    </xdr:from>
    <xdr:ext cx="76200" cy="485775"/>
    <xdr:sp fLocksText="0">
      <xdr:nvSpPr>
        <xdr:cNvPr id="1" name="Text Box 1"/>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2" name="Text Box 2"/>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3" name="Text Box 3"/>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4" name="Text Box 4"/>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5" name="Text Box 1"/>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6" name="Text Box 2"/>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7" name="Text Box 3"/>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8" name="Text Box 4"/>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9" name="Text Box 1"/>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10" name="Text Box 2"/>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11" name="Text Box 3"/>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581025"/>
    <xdr:sp fLocksText="0">
      <xdr:nvSpPr>
        <xdr:cNvPr id="12" name="Text Box 4"/>
        <xdr:cNvSpPr txBox="1">
          <a:spLocks noChangeArrowheads="1"/>
        </xdr:cNvSpPr>
      </xdr:nvSpPr>
      <xdr:spPr>
        <a:xfrm>
          <a:off x="5286375" y="11801475"/>
          <a:ext cx="76200" cy="581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3" name="Text Box 1"/>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4" name="Text Box 2"/>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5" name="Text Box 3"/>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66</xdr:row>
      <xdr:rowOff>0</xdr:rowOff>
    </xdr:from>
    <xdr:ext cx="76200" cy="485775"/>
    <xdr:sp fLocksText="0">
      <xdr:nvSpPr>
        <xdr:cNvPr id="16" name="Text Box 4"/>
        <xdr:cNvSpPr txBox="1">
          <a:spLocks noChangeArrowheads="1"/>
        </xdr:cNvSpPr>
      </xdr:nvSpPr>
      <xdr:spPr>
        <a:xfrm>
          <a:off x="5286375" y="118014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xdr:row>
      <xdr:rowOff>0</xdr:rowOff>
    </xdr:from>
    <xdr:ext cx="76200" cy="485775"/>
    <xdr:sp fLocksText="0">
      <xdr:nvSpPr>
        <xdr:cNvPr id="1"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2"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3"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4"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5"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6"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7"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8"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9"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0"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1"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2"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3" name="Text Box 1"/>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4" name="Text Box 2"/>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5" name="Text Box 3"/>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12</xdr:row>
      <xdr:rowOff>0</xdr:rowOff>
    </xdr:from>
    <xdr:ext cx="76200" cy="485775"/>
    <xdr:sp fLocksText="0">
      <xdr:nvSpPr>
        <xdr:cNvPr id="16" name="Text Box 4"/>
        <xdr:cNvSpPr txBox="1">
          <a:spLocks noChangeArrowheads="1"/>
        </xdr:cNvSpPr>
      </xdr:nvSpPr>
      <xdr:spPr>
        <a:xfrm>
          <a:off x="5286375" y="2543175"/>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33</xdr:row>
      <xdr:rowOff>0</xdr:rowOff>
    </xdr:from>
    <xdr:ext cx="76200" cy="485775"/>
    <xdr:sp fLocksText="0">
      <xdr:nvSpPr>
        <xdr:cNvPr id="1"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2"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3"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4"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5"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6"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7"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8"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9"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0"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1"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2"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3" name="Text Box 1"/>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4" name="Text Box 2"/>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5" name="Text Box 3"/>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85775"/>
    <xdr:sp fLocksText="0">
      <xdr:nvSpPr>
        <xdr:cNvPr id="16" name="Text Box 4"/>
        <xdr:cNvSpPr txBox="1">
          <a:spLocks noChangeArrowheads="1"/>
        </xdr:cNvSpPr>
      </xdr:nvSpPr>
      <xdr:spPr>
        <a:xfrm>
          <a:off x="5019675" y="82486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155</xdr:row>
      <xdr:rowOff>0</xdr:rowOff>
    </xdr:from>
    <xdr:ext cx="76200" cy="485775"/>
    <xdr:sp fLocksText="0">
      <xdr:nvSpPr>
        <xdr:cNvPr id="1"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2"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3"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4"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5"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6"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7"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8"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9"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0"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1"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2"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3" name="Text Box 1"/>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4" name="Text Box 2"/>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5" name="Text Box 3"/>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155</xdr:row>
      <xdr:rowOff>0</xdr:rowOff>
    </xdr:from>
    <xdr:ext cx="76200" cy="485775"/>
    <xdr:sp fLocksText="0">
      <xdr:nvSpPr>
        <xdr:cNvPr id="16" name="Text Box 4"/>
        <xdr:cNvSpPr txBox="1">
          <a:spLocks noChangeArrowheads="1"/>
        </xdr:cNvSpPr>
      </xdr:nvSpPr>
      <xdr:spPr>
        <a:xfrm>
          <a:off x="5286375" y="359092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361950"/>
    <xdr:sp fLocksText="0">
      <xdr:nvSpPr>
        <xdr:cNvPr id="1" name="Text Box 1"/>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 name="Text Box 2"/>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3" name="Text Box 3"/>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4" name="Text Box 4"/>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5"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6"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7"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8"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9"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0"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1"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2"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3"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4"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5"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16"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7" name="Text Box 1"/>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8" name="Text Box 2"/>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9" name="Text Box 3"/>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0" name="Text Box 4"/>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1" name="Text Box 1"/>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2" name="Text Box 2"/>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3" name="Text Box 3"/>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114</xdr:row>
      <xdr:rowOff>0</xdr:rowOff>
    </xdr:from>
    <xdr:ext cx="76200" cy="238125"/>
    <xdr:sp fLocksText="0">
      <xdr:nvSpPr>
        <xdr:cNvPr id="24" name="Text Box 4"/>
        <xdr:cNvSpPr txBox="1">
          <a:spLocks noChangeArrowheads="1"/>
        </xdr:cNvSpPr>
      </xdr:nvSpPr>
      <xdr:spPr>
        <a:xfrm>
          <a:off x="5019675" y="20031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5" name="Text Box 1"/>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6" name="Text Box 2"/>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7" name="Text Box 3"/>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8" name="Text Box 4"/>
        <xdr:cNvSpPr txBox="1">
          <a:spLocks noChangeArrowheads="1"/>
        </xdr:cNvSpPr>
      </xdr:nvSpPr>
      <xdr:spPr>
        <a:xfrm>
          <a:off x="50196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29" name="Text Box 1"/>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30" name="Text Box 2"/>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31" name="Text Box 3"/>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75</xdr:row>
      <xdr:rowOff>0</xdr:rowOff>
    </xdr:from>
    <xdr:ext cx="76200" cy="361950"/>
    <xdr:sp fLocksText="0">
      <xdr:nvSpPr>
        <xdr:cNvPr id="32" name="Text Box 4"/>
        <xdr:cNvSpPr txBox="1">
          <a:spLocks noChangeArrowheads="1"/>
        </xdr:cNvSpPr>
      </xdr:nvSpPr>
      <xdr:spPr>
        <a:xfrm>
          <a:off x="5019675" y="129063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3" name="Text Box 1"/>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4" name="Text Box 2"/>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5" name="Text Box 3"/>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96</xdr:row>
      <xdr:rowOff>0</xdr:rowOff>
    </xdr:from>
    <xdr:ext cx="76200" cy="361950"/>
    <xdr:sp fLocksText="0">
      <xdr:nvSpPr>
        <xdr:cNvPr id="36" name="Text Box 4"/>
        <xdr:cNvSpPr txBox="1">
          <a:spLocks noChangeArrowheads="1"/>
        </xdr:cNvSpPr>
      </xdr:nvSpPr>
      <xdr:spPr>
        <a:xfrm>
          <a:off x="5019675" y="1646872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96</xdr:row>
      <xdr:rowOff>266700</xdr:rowOff>
    </xdr:from>
    <xdr:to>
      <xdr:col>3</xdr:col>
      <xdr:colOff>76200</xdr:colOff>
      <xdr:row>97</xdr:row>
      <xdr:rowOff>133350</xdr:rowOff>
    </xdr:to>
    <xdr:sp fLocksText="0">
      <xdr:nvSpPr>
        <xdr:cNvPr id="37" name="Text Box 1"/>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96</xdr:row>
      <xdr:rowOff>266700</xdr:rowOff>
    </xdr:from>
    <xdr:to>
      <xdr:col>3</xdr:col>
      <xdr:colOff>76200</xdr:colOff>
      <xdr:row>97</xdr:row>
      <xdr:rowOff>133350</xdr:rowOff>
    </xdr:to>
    <xdr:sp fLocksText="0">
      <xdr:nvSpPr>
        <xdr:cNvPr id="38" name="Text Box 2"/>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96</xdr:row>
      <xdr:rowOff>266700</xdr:rowOff>
    </xdr:from>
    <xdr:to>
      <xdr:col>3</xdr:col>
      <xdr:colOff>76200</xdr:colOff>
      <xdr:row>97</xdr:row>
      <xdr:rowOff>133350</xdr:rowOff>
    </xdr:to>
    <xdr:sp fLocksText="0">
      <xdr:nvSpPr>
        <xdr:cNvPr id="39" name="Text Box 3"/>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96</xdr:row>
      <xdr:rowOff>266700</xdr:rowOff>
    </xdr:from>
    <xdr:to>
      <xdr:col>3</xdr:col>
      <xdr:colOff>76200</xdr:colOff>
      <xdr:row>97</xdr:row>
      <xdr:rowOff>133350</xdr:rowOff>
    </xdr:to>
    <xdr:sp fLocksText="0">
      <xdr:nvSpPr>
        <xdr:cNvPr id="40" name="Text Box 4"/>
        <xdr:cNvSpPr txBox="1">
          <a:spLocks noChangeArrowheads="1"/>
        </xdr:cNvSpPr>
      </xdr:nvSpPr>
      <xdr:spPr>
        <a:xfrm>
          <a:off x="5019675" y="167354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1" name="Text Box 1"/>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2" name="Text Box 2"/>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3" name="Text Box 3"/>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110</xdr:row>
      <xdr:rowOff>66675</xdr:rowOff>
    </xdr:from>
    <xdr:to>
      <xdr:col>3</xdr:col>
      <xdr:colOff>76200</xdr:colOff>
      <xdr:row>113</xdr:row>
      <xdr:rowOff>66675</xdr:rowOff>
    </xdr:to>
    <xdr:sp fLocksText="0">
      <xdr:nvSpPr>
        <xdr:cNvPr id="44" name="Text Box 4"/>
        <xdr:cNvSpPr txBox="1">
          <a:spLocks noChangeArrowheads="1"/>
        </xdr:cNvSpPr>
      </xdr:nvSpPr>
      <xdr:spPr>
        <a:xfrm>
          <a:off x="5019675" y="19450050"/>
          <a:ext cx="7620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361950"/>
    <xdr:sp fLocksText="0">
      <xdr:nvSpPr>
        <xdr:cNvPr id="1" name="Text Box 1"/>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 name="Text Box 2"/>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3" name="Text Box 3"/>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4" name="Text Box 4"/>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5"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6"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7"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8"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9"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0"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1"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2"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3"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4"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5"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16"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7" name="Text Box 1"/>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8" name="Text Box 2"/>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19" name="Text Box 3"/>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0" name="Text Box 4"/>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1"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2"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3"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4"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5" name="Text Box 1"/>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6" name="Text Box 2"/>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7" name="Text Box 3"/>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361950"/>
    <xdr:sp fLocksText="0">
      <xdr:nvSpPr>
        <xdr:cNvPr id="28" name="Text Box 4"/>
        <xdr:cNvSpPr txBox="1">
          <a:spLocks noChangeArrowheads="1"/>
        </xdr:cNvSpPr>
      </xdr:nvSpPr>
      <xdr:spPr>
        <a:xfrm>
          <a:off x="5286375" y="18954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29" name="Text Box 1"/>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30" name="Text Box 2"/>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31" name="Text Box 3"/>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76200" cy="238125"/>
    <xdr:sp fLocksText="0">
      <xdr:nvSpPr>
        <xdr:cNvPr id="32" name="Text Box 4"/>
        <xdr:cNvSpPr txBox="1">
          <a:spLocks noChangeArrowheads="1"/>
        </xdr:cNvSpPr>
      </xdr:nvSpPr>
      <xdr:spPr>
        <a:xfrm>
          <a:off x="5286375" y="33528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3" name="Text Box 1"/>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4" name="Text Box 2"/>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5" name="Text Box 3"/>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6" name="Text Box 4"/>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7" name="Text Box 1"/>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8" name="Text Box 2"/>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39" name="Text Box 3"/>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0" name="Text Box 4"/>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1" name="Text Box 1"/>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2" name="Text Box 2"/>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3" name="Text Box 3"/>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11</xdr:row>
      <xdr:rowOff>0</xdr:rowOff>
    </xdr:from>
    <xdr:ext cx="76200" cy="200025"/>
    <xdr:sp fLocksText="0">
      <xdr:nvSpPr>
        <xdr:cNvPr id="44" name="Text Box 4"/>
        <xdr:cNvSpPr txBox="1">
          <a:spLocks noChangeArrowheads="1"/>
        </xdr:cNvSpPr>
      </xdr:nvSpPr>
      <xdr:spPr>
        <a:xfrm>
          <a:off x="5286375" y="238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5" name="Text Box 1"/>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6" name="Text Box 2"/>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7" name="Text Box 3"/>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8" name="Text Box 4"/>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49" name="Text Box 1"/>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0" name="Text Box 2"/>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1" name="Text Box 3"/>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2" name="Text Box 4"/>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3" name="Text Box 1"/>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4" name="Text Box 2"/>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5" name="Text Box 3"/>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10</xdr:row>
      <xdr:rowOff>0</xdr:rowOff>
    </xdr:from>
    <xdr:ext cx="76200" cy="200025"/>
    <xdr:sp fLocksText="0">
      <xdr:nvSpPr>
        <xdr:cNvPr id="56" name="Text Box 4"/>
        <xdr:cNvSpPr txBox="1">
          <a:spLocks noChangeArrowheads="1"/>
        </xdr:cNvSpPr>
      </xdr:nvSpPr>
      <xdr:spPr>
        <a:xfrm>
          <a:off x="5286375" y="221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200025"/>
    <xdr:sp fLocksText="0">
      <xdr:nvSpPr>
        <xdr:cNvPr id="1" name="Text Box 1"/>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 name="Text Box 2"/>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3" name="Text Box 3"/>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4" name="Text Box 4"/>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5"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6"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7"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8"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9"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0"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1"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2"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3"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4"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5"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16"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17" name="Text Box 1"/>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18" name="Text Box 2"/>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19" name="Text Box 3"/>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0" name="Text Box 4"/>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1"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2"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3"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4"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5" name="Text Box 1"/>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6" name="Text Box 2"/>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7" name="Text Box 3"/>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200025"/>
    <xdr:sp fLocksText="0">
      <xdr:nvSpPr>
        <xdr:cNvPr id="28" name="Text Box 4"/>
        <xdr:cNvSpPr txBox="1">
          <a:spLocks noChangeArrowheads="1"/>
        </xdr:cNvSpPr>
      </xdr:nvSpPr>
      <xdr:spPr>
        <a:xfrm>
          <a:off x="5019675" y="1895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29" name="Text Box 1"/>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30" name="Text Box 2"/>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31" name="Text Box 3"/>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38</xdr:row>
      <xdr:rowOff>0</xdr:rowOff>
    </xdr:from>
    <xdr:ext cx="76200" cy="238125"/>
    <xdr:sp fLocksText="0">
      <xdr:nvSpPr>
        <xdr:cNvPr id="32" name="Text Box 4"/>
        <xdr:cNvSpPr txBox="1">
          <a:spLocks noChangeArrowheads="1"/>
        </xdr:cNvSpPr>
      </xdr:nvSpPr>
      <xdr:spPr>
        <a:xfrm>
          <a:off x="5019675" y="74009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3" name="Text Box 1"/>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4" name="Text Box 2"/>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5" name="Text Box 3"/>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6" name="Text Box 4"/>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7" name="Text Box 1"/>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8" name="Text Box 2"/>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39" name="Text Box 3"/>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0" name="Text Box 4"/>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1" name="Text Box 1"/>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2" name="Text Box 2"/>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3" name="Text Box 3"/>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6200" cy="361950"/>
    <xdr:sp fLocksText="0">
      <xdr:nvSpPr>
        <xdr:cNvPr id="44" name="Text Box 4"/>
        <xdr:cNvSpPr txBox="1">
          <a:spLocks noChangeArrowheads="1"/>
        </xdr:cNvSpPr>
      </xdr:nvSpPr>
      <xdr:spPr>
        <a:xfrm>
          <a:off x="5019675" y="529590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5" name="Text Box 1"/>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6" name="Text Box 2"/>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7" name="Text Box 3"/>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33</xdr:row>
      <xdr:rowOff>0</xdr:rowOff>
    </xdr:from>
    <xdr:ext cx="76200" cy="400050"/>
    <xdr:sp fLocksText="0">
      <xdr:nvSpPr>
        <xdr:cNvPr id="48" name="Text Box 4"/>
        <xdr:cNvSpPr txBox="1">
          <a:spLocks noChangeArrowheads="1"/>
        </xdr:cNvSpPr>
      </xdr:nvSpPr>
      <xdr:spPr>
        <a:xfrm>
          <a:off x="5019675" y="6105525"/>
          <a:ext cx="7620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49" name="Text Box 1"/>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50" name="Text Box 2"/>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51" name="Text Box 3"/>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323850"/>
    <xdr:sp fLocksText="0">
      <xdr:nvSpPr>
        <xdr:cNvPr id="52" name="Text Box 4"/>
        <xdr:cNvSpPr txBox="1">
          <a:spLocks noChangeArrowheads="1"/>
        </xdr:cNvSpPr>
      </xdr:nvSpPr>
      <xdr:spPr>
        <a:xfrm>
          <a:off x="5019675" y="64293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3"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4"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5"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6"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7"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8"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59"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0"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1"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2"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3"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4"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5" name="Text Box 1"/>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6" name="Text Box 2"/>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7" name="Text Box 3"/>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61950"/>
    <xdr:sp fLocksText="0">
      <xdr:nvSpPr>
        <xdr:cNvPr id="68" name="Text Box 4"/>
        <xdr:cNvSpPr txBox="1">
          <a:spLocks noChangeArrowheads="1"/>
        </xdr:cNvSpPr>
      </xdr:nvSpPr>
      <xdr:spPr>
        <a:xfrm>
          <a:off x="5019675" y="6915150"/>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69"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0"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1"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2"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3"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4"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5"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76"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85750"/>
    <xdr:sp fLocksText="0">
      <xdr:nvSpPr>
        <xdr:cNvPr id="77" name="Text Box 1"/>
        <xdr:cNvSpPr txBox="1">
          <a:spLocks noChangeArrowheads="1"/>
        </xdr:cNvSpPr>
      </xdr:nvSpPr>
      <xdr:spPr>
        <a:xfrm>
          <a:off x="5019675" y="69151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85750"/>
    <xdr:sp fLocksText="0">
      <xdr:nvSpPr>
        <xdr:cNvPr id="78" name="Text Box 2"/>
        <xdr:cNvSpPr txBox="1">
          <a:spLocks noChangeArrowheads="1"/>
        </xdr:cNvSpPr>
      </xdr:nvSpPr>
      <xdr:spPr>
        <a:xfrm>
          <a:off x="5019675" y="69151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85750"/>
    <xdr:sp fLocksText="0">
      <xdr:nvSpPr>
        <xdr:cNvPr id="79" name="Text Box 3"/>
        <xdr:cNvSpPr txBox="1">
          <a:spLocks noChangeArrowheads="1"/>
        </xdr:cNvSpPr>
      </xdr:nvSpPr>
      <xdr:spPr>
        <a:xfrm>
          <a:off x="5019675" y="69151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85750"/>
    <xdr:sp fLocksText="0">
      <xdr:nvSpPr>
        <xdr:cNvPr id="80" name="Text Box 4"/>
        <xdr:cNvSpPr txBox="1">
          <a:spLocks noChangeArrowheads="1"/>
        </xdr:cNvSpPr>
      </xdr:nvSpPr>
      <xdr:spPr>
        <a:xfrm>
          <a:off x="5019675" y="69151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1" name="Text Box 1"/>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2" name="Text Box 2"/>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3" name="Text Box 3"/>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266700"/>
    <xdr:sp fLocksText="0">
      <xdr:nvSpPr>
        <xdr:cNvPr id="84" name="Text Box 4"/>
        <xdr:cNvSpPr txBox="1">
          <a:spLocks noChangeArrowheads="1"/>
        </xdr:cNvSpPr>
      </xdr:nvSpPr>
      <xdr:spPr>
        <a:xfrm>
          <a:off x="5019675" y="6915150"/>
          <a:ext cx="762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5" name="Text Box 1"/>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6" name="Text Box 2"/>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7" name="Text Box 3"/>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76200" cy="352425"/>
    <xdr:sp fLocksText="0">
      <xdr:nvSpPr>
        <xdr:cNvPr id="88" name="Text Box 4"/>
        <xdr:cNvSpPr txBox="1">
          <a:spLocks noChangeArrowheads="1"/>
        </xdr:cNvSpPr>
      </xdr:nvSpPr>
      <xdr:spPr>
        <a:xfrm>
          <a:off x="5019675" y="6915150"/>
          <a:ext cx="76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xdr:row>
      <xdr:rowOff>0</xdr:rowOff>
    </xdr:from>
    <xdr:ext cx="76200" cy="161925"/>
    <xdr:sp fLocksText="0">
      <xdr:nvSpPr>
        <xdr:cNvPr id="1" name="Text Box 1"/>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 name="Text Box 2"/>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3" name="Text Box 3"/>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4" name="Text Box 4"/>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5"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6"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7"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8"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9"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0"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1"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2"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3"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4"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5"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16"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17" name="Text Box 1"/>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18" name="Text Box 2"/>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19" name="Text Box 3"/>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0" name="Text Box 4"/>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21"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22"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23"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24"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5" name="Text Box 1"/>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6" name="Text Box 2"/>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7" name="Text Box 3"/>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6200" cy="161925"/>
    <xdr:sp fLocksText="0">
      <xdr:nvSpPr>
        <xdr:cNvPr id="28" name="Text Box 4"/>
        <xdr:cNvSpPr txBox="1">
          <a:spLocks noChangeArrowheads="1"/>
        </xdr:cNvSpPr>
      </xdr:nvSpPr>
      <xdr:spPr>
        <a:xfrm>
          <a:off x="5286375" y="1895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29"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30"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31"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32"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3" name="Text Box 1"/>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4" name="Text Box 2"/>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5" name="Text Box 3"/>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6" name="Text Box 4"/>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7" name="Text Box 1"/>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8" name="Text Box 2"/>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39" name="Text Box 3"/>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40" name="Text Box 4"/>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41" name="Text Box 1"/>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42" name="Text Box 2"/>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43" name="Text Box 3"/>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76200" cy="361950"/>
    <xdr:sp fLocksText="0">
      <xdr:nvSpPr>
        <xdr:cNvPr id="44" name="Text Box 4"/>
        <xdr:cNvSpPr txBox="1">
          <a:spLocks noChangeArrowheads="1"/>
        </xdr:cNvSpPr>
      </xdr:nvSpPr>
      <xdr:spPr>
        <a:xfrm>
          <a:off x="5286375" y="3838575"/>
          <a:ext cx="762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45"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46"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47"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48"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61925"/>
    <xdr:sp fLocksText="0">
      <xdr:nvSpPr>
        <xdr:cNvPr id="49" name="Text Box 1"/>
        <xdr:cNvSpPr txBox="1">
          <a:spLocks noChangeArrowheads="1"/>
        </xdr:cNvSpPr>
      </xdr:nvSpPr>
      <xdr:spPr>
        <a:xfrm>
          <a:off x="5286375" y="723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61925"/>
    <xdr:sp fLocksText="0">
      <xdr:nvSpPr>
        <xdr:cNvPr id="50" name="Text Box 2"/>
        <xdr:cNvSpPr txBox="1">
          <a:spLocks noChangeArrowheads="1"/>
        </xdr:cNvSpPr>
      </xdr:nvSpPr>
      <xdr:spPr>
        <a:xfrm>
          <a:off x="5286375" y="723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61925"/>
    <xdr:sp fLocksText="0">
      <xdr:nvSpPr>
        <xdr:cNvPr id="51" name="Text Box 3"/>
        <xdr:cNvSpPr txBox="1">
          <a:spLocks noChangeArrowheads="1"/>
        </xdr:cNvSpPr>
      </xdr:nvSpPr>
      <xdr:spPr>
        <a:xfrm>
          <a:off x="5286375" y="723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61925"/>
    <xdr:sp fLocksText="0">
      <xdr:nvSpPr>
        <xdr:cNvPr id="52" name="Text Box 4"/>
        <xdr:cNvSpPr txBox="1">
          <a:spLocks noChangeArrowheads="1"/>
        </xdr:cNvSpPr>
      </xdr:nvSpPr>
      <xdr:spPr>
        <a:xfrm>
          <a:off x="5286375" y="72390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3" name="Text Box 1"/>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4" name="Text Box 2"/>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5" name="Text Box 3"/>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6" name="Text Box 4"/>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7" name="Text Box 1"/>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8" name="Text Box 2"/>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59" name="Text Box 3"/>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60" name="Text Box 4"/>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61" name="Text Box 1"/>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62" name="Text Box 2"/>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63" name="Text Box 3"/>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64" name="Text Box 4"/>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65" name="Text Box 1"/>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66" name="Text Box 2"/>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67" name="Text Box 3"/>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38125"/>
    <xdr:sp fLocksText="0">
      <xdr:nvSpPr>
        <xdr:cNvPr id="68" name="Text Box 4"/>
        <xdr:cNvSpPr txBox="1">
          <a:spLocks noChangeArrowheads="1"/>
        </xdr:cNvSpPr>
      </xdr:nvSpPr>
      <xdr:spPr>
        <a:xfrm>
          <a:off x="5286375" y="72390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69" name="Text Box 1"/>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0" name="Text Box 2"/>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1" name="Text Box 3"/>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2" name="Text Box 4"/>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3" name="Text Box 1"/>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4" name="Text Box 2"/>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5" name="Text Box 3"/>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76" name="Text Box 4"/>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42875"/>
    <xdr:sp fLocksText="0">
      <xdr:nvSpPr>
        <xdr:cNvPr id="77" name="Text Box 1"/>
        <xdr:cNvSpPr txBox="1">
          <a:spLocks noChangeArrowheads="1"/>
        </xdr:cNvSpPr>
      </xdr:nvSpPr>
      <xdr:spPr>
        <a:xfrm>
          <a:off x="5286375" y="72390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42875"/>
    <xdr:sp fLocksText="0">
      <xdr:nvSpPr>
        <xdr:cNvPr id="78" name="Text Box 2"/>
        <xdr:cNvSpPr txBox="1">
          <a:spLocks noChangeArrowheads="1"/>
        </xdr:cNvSpPr>
      </xdr:nvSpPr>
      <xdr:spPr>
        <a:xfrm>
          <a:off x="5286375" y="72390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42875"/>
    <xdr:sp fLocksText="0">
      <xdr:nvSpPr>
        <xdr:cNvPr id="79" name="Text Box 3"/>
        <xdr:cNvSpPr txBox="1">
          <a:spLocks noChangeArrowheads="1"/>
        </xdr:cNvSpPr>
      </xdr:nvSpPr>
      <xdr:spPr>
        <a:xfrm>
          <a:off x="5286375" y="72390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42875"/>
    <xdr:sp fLocksText="0">
      <xdr:nvSpPr>
        <xdr:cNvPr id="80" name="Text Box 4"/>
        <xdr:cNvSpPr txBox="1">
          <a:spLocks noChangeArrowheads="1"/>
        </xdr:cNvSpPr>
      </xdr:nvSpPr>
      <xdr:spPr>
        <a:xfrm>
          <a:off x="5286375" y="72390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33350"/>
    <xdr:sp fLocksText="0">
      <xdr:nvSpPr>
        <xdr:cNvPr id="81" name="Text Box 1"/>
        <xdr:cNvSpPr txBox="1">
          <a:spLocks noChangeArrowheads="1"/>
        </xdr:cNvSpPr>
      </xdr:nvSpPr>
      <xdr:spPr>
        <a:xfrm>
          <a:off x="5286375" y="723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33350"/>
    <xdr:sp fLocksText="0">
      <xdr:nvSpPr>
        <xdr:cNvPr id="82" name="Text Box 2"/>
        <xdr:cNvSpPr txBox="1">
          <a:spLocks noChangeArrowheads="1"/>
        </xdr:cNvSpPr>
      </xdr:nvSpPr>
      <xdr:spPr>
        <a:xfrm>
          <a:off x="5286375" y="723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33350"/>
    <xdr:sp fLocksText="0">
      <xdr:nvSpPr>
        <xdr:cNvPr id="83" name="Text Box 3"/>
        <xdr:cNvSpPr txBox="1">
          <a:spLocks noChangeArrowheads="1"/>
        </xdr:cNvSpPr>
      </xdr:nvSpPr>
      <xdr:spPr>
        <a:xfrm>
          <a:off x="5286375" y="723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133350"/>
    <xdr:sp fLocksText="0">
      <xdr:nvSpPr>
        <xdr:cNvPr id="84" name="Text Box 4"/>
        <xdr:cNvSpPr txBox="1">
          <a:spLocks noChangeArrowheads="1"/>
        </xdr:cNvSpPr>
      </xdr:nvSpPr>
      <xdr:spPr>
        <a:xfrm>
          <a:off x="5286375" y="7239000"/>
          <a:ext cx="7620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85" name="Text Box 1"/>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86" name="Text Box 2"/>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87" name="Text Box 3"/>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34</xdr:row>
      <xdr:rowOff>0</xdr:rowOff>
    </xdr:from>
    <xdr:ext cx="76200" cy="219075"/>
    <xdr:sp fLocksText="0">
      <xdr:nvSpPr>
        <xdr:cNvPr id="88" name="Text Box 4"/>
        <xdr:cNvSpPr txBox="1">
          <a:spLocks noChangeArrowheads="1"/>
        </xdr:cNvSpPr>
      </xdr:nvSpPr>
      <xdr:spPr>
        <a:xfrm>
          <a:off x="5286375" y="7239000"/>
          <a:ext cx="7620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3"/>
  <sheetViews>
    <sheetView zoomScalePageLayoutView="0" workbookViewId="0" topLeftCell="A1">
      <selection activeCell="H23" sqref="H23"/>
    </sheetView>
  </sheetViews>
  <sheetFormatPr defaultColWidth="9.140625" defaultRowHeight="12.75"/>
  <cols>
    <col min="1" max="1" width="5.7109375" style="15" customWidth="1"/>
    <col min="2" max="2" width="7.421875" style="15" bestFit="1" customWidth="1"/>
    <col min="3" max="3" width="50.7109375" style="15" customWidth="1"/>
    <col min="4" max="4" width="6.28125" style="15" customWidth="1"/>
    <col min="5" max="5" width="7.7109375" style="15" customWidth="1"/>
    <col min="6" max="6" width="8.7109375" style="15" customWidth="1"/>
    <col min="7" max="7" width="7.7109375" style="15" customWidth="1"/>
    <col min="8" max="8" width="8.7109375" style="15" customWidth="1"/>
    <col min="9" max="9" width="16.00390625" style="15" customWidth="1"/>
    <col min="10" max="10" width="11.421875" style="15" customWidth="1"/>
    <col min="11" max="16384" width="9.140625" style="15" customWidth="1"/>
  </cols>
  <sheetData>
    <row r="1" spans="6:9" ht="12.75">
      <c r="F1" s="37"/>
      <c r="G1" s="37"/>
      <c r="H1" s="37"/>
      <c r="I1" s="37"/>
    </row>
    <row r="2" spans="1:10" ht="12.75">
      <c r="A2" s="39"/>
      <c r="B2" s="49"/>
      <c r="C2" s="42"/>
      <c r="D2" s="312" t="s">
        <v>1156</v>
      </c>
      <c r="E2" s="312"/>
      <c r="F2" s="312"/>
      <c r="G2" s="312"/>
      <c r="H2" s="312"/>
      <c r="I2" s="312"/>
      <c r="J2" s="312"/>
    </row>
    <row r="3" spans="1:10" ht="12.75">
      <c r="A3" s="39"/>
      <c r="B3" s="49"/>
      <c r="C3" s="42"/>
      <c r="D3" s="50"/>
      <c r="E3" s="50"/>
      <c r="F3" s="50"/>
      <c r="G3" s="50"/>
      <c r="H3" s="50"/>
      <c r="I3" s="50"/>
      <c r="J3" s="50"/>
    </row>
    <row r="4" spans="1:10" ht="12.75">
      <c r="A4" s="313" t="s">
        <v>28</v>
      </c>
      <c r="B4" s="313"/>
      <c r="C4" s="313"/>
      <c r="D4" s="315" t="s">
        <v>93</v>
      </c>
      <c r="E4" s="315"/>
      <c r="F4" s="315"/>
      <c r="G4" s="315"/>
      <c r="H4" s="315"/>
      <c r="I4" s="315"/>
      <c r="J4" s="315"/>
    </row>
    <row r="5" spans="1:10" ht="12.75">
      <c r="A5" s="313" t="s">
        <v>15</v>
      </c>
      <c r="B5" s="313"/>
      <c r="C5" s="313"/>
      <c r="D5" s="315" t="s">
        <v>94</v>
      </c>
      <c r="E5" s="315"/>
      <c r="F5" s="315"/>
      <c r="G5" s="315"/>
      <c r="H5" s="315"/>
      <c r="I5" s="315"/>
      <c r="J5" s="315"/>
    </row>
    <row r="6" spans="1:10" ht="12.75">
      <c r="A6" s="313" t="s">
        <v>30</v>
      </c>
      <c r="B6" s="313"/>
      <c r="C6" s="313"/>
      <c r="D6" s="315" t="s">
        <v>95</v>
      </c>
      <c r="E6" s="315"/>
      <c r="F6" s="315"/>
      <c r="G6" s="315"/>
      <c r="H6" s="315"/>
      <c r="I6" s="315"/>
      <c r="J6" s="315"/>
    </row>
    <row r="7" spans="1:10" ht="12.75">
      <c r="A7" s="313"/>
      <c r="B7" s="313"/>
      <c r="C7" s="313"/>
      <c r="D7" s="314"/>
      <c r="E7" s="314"/>
      <c r="F7" s="314"/>
      <c r="G7" s="314"/>
      <c r="H7" s="314"/>
      <c r="I7" s="314"/>
      <c r="J7" s="314"/>
    </row>
    <row r="8" spans="1:10" ht="12.75">
      <c r="A8" s="322" t="s">
        <v>92</v>
      </c>
      <c r="B8" s="311"/>
      <c r="C8" s="311"/>
      <c r="D8" s="52"/>
      <c r="E8" s="311" t="s">
        <v>8</v>
      </c>
      <c r="F8" s="311"/>
      <c r="G8" s="311"/>
      <c r="H8" s="310">
        <f>D15</f>
        <v>0</v>
      </c>
      <c r="I8" s="310"/>
      <c r="J8" s="43" t="s">
        <v>66</v>
      </c>
    </row>
    <row r="9" spans="1:10" ht="12.75">
      <c r="A9" s="45"/>
      <c r="B9" s="45"/>
      <c r="C9" s="45"/>
      <c r="D9" s="52"/>
      <c r="E9" s="316" t="s">
        <v>90</v>
      </c>
      <c r="F9" s="316"/>
      <c r="G9" s="316"/>
      <c r="H9" s="316"/>
      <c r="I9" s="316"/>
      <c r="J9" s="316"/>
    </row>
    <row r="10" ht="12.75">
      <c r="B10" s="37"/>
    </row>
    <row r="11" spans="2:10" ht="12.75">
      <c r="B11" s="7" t="s">
        <v>44</v>
      </c>
      <c r="C11" s="6" t="s">
        <v>28</v>
      </c>
      <c r="D11" s="323" t="s">
        <v>43</v>
      </c>
      <c r="E11" s="323"/>
      <c r="F11" s="323"/>
      <c r="G11" s="323"/>
      <c r="H11" s="323"/>
      <c r="I11" s="323"/>
      <c r="J11" s="110"/>
    </row>
    <row r="12" spans="2:10" ht="25.5" customHeight="1">
      <c r="B12" s="7">
        <v>1</v>
      </c>
      <c r="C12" s="14" t="s">
        <v>1154</v>
      </c>
      <c r="D12" s="309" t="s">
        <v>1155</v>
      </c>
      <c r="E12" s="309"/>
      <c r="F12" s="309"/>
      <c r="G12" s="309"/>
      <c r="H12" s="309"/>
      <c r="I12" s="309"/>
      <c r="J12" s="111"/>
    </row>
    <row r="13" spans="2:10" ht="12.75">
      <c r="B13" s="7"/>
      <c r="C13" s="53" t="s">
        <v>9</v>
      </c>
      <c r="D13" s="324"/>
      <c r="E13" s="324"/>
      <c r="F13" s="324"/>
      <c r="G13" s="324"/>
      <c r="H13" s="324"/>
      <c r="I13" s="324"/>
      <c r="J13" s="111"/>
    </row>
    <row r="14" spans="2:10" ht="12.75">
      <c r="B14" s="7"/>
      <c r="C14" s="53" t="s">
        <v>32</v>
      </c>
      <c r="D14" s="317"/>
      <c r="E14" s="317"/>
      <c r="F14" s="317"/>
      <c r="G14" s="317"/>
      <c r="H14" s="317"/>
      <c r="I14" s="317"/>
      <c r="J14" s="111"/>
    </row>
    <row r="15" spans="2:10" ht="12.75">
      <c r="B15" s="7"/>
      <c r="C15" s="53" t="s">
        <v>11</v>
      </c>
      <c r="D15" s="318"/>
      <c r="E15" s="319"/>
      <c r="F15" s="319"/>
      <c r="G15" s="319"/>
      <c r="H15" s="319"/>
      <c r="I15" s="319"/>
      <c r="J15" s="111"/>
    </row>
    <row r="16" spans="2:3" ht="12.75">
      <c r="B16" s="37"/>
      <c r="C16" s="37"/>
    </row>
    <row r="17" spans="2:10" ht="25.5" customHeight="1">
      <c r="B17" s="320" t="s">
        <v>40</v>
      </c>
      <c r="C17" s="321"/>
      <c r="D17" s="321"/>
      <c r="E17" s="321"/>
      <c r="F17" s="321"/>
      <c r="G17" s="321"/>
      <c r="H17" s="321"/>
      <c r="I17" s="321"/>
      <c r="J17" s="321"/>
    </row>
    <row r="18" spans="2:3" ht="12.75">
      <c r="B18" s="37"/>
      <c r="C18" s="37"/>
    </row>
    <row r="19" spans="3:9" ht="12.75">
      <c r="C19" s="46" t="s">
        <v>1364</v>
      </c>
      <c r="E19" s="119" t="s">
        <v>25</v>
      </c>
      <c r="F19" s="119"/>
      <c r="I19" s="45"/>
    </row>
    <row r="20" ht="12.75">
      <c r="C20" s="45"/>
    </row>
    <row r="21" ht="12.75">
      <c r="C21" s="45"/>
    </row>
    <row r="22" spans="3:9" ht="12.75">
      <c r="C22" s="45" t="s">
        <v>90</v>
      </c>
      <c r="G22" s="316" t="s">
        <v>91</v>
      </c>
      <c r="H22" s="316"/>
      <c r="I22" s="316"/>
    </row>
    <row r="23" ht="12.75">
      <c r="C23" s="45"/>
    </row>
  </sheetData>
  <sheetProtection/>
  <mergeCells count="20">
    <mergeCell ref="G22:I22"/>
    <mergeCell ref="D14:I14"/>
    <mergeCell ref="D15:I15"/>
    <mergeCell ref="B17:J17"/>
    <mergeCell ref="D6:J6"/>
    <mergeCell ref="A6:C6"/>
    <mergeCell ref="A8:C8"/>
    <mergeCell ref="D11:I11"/>
    <mergeCell ref="D13:I13"/>
    <mergeCell ref="E9:J9"/>
    <mergeCell ref="D12:I12"/>
    <mergeCell ref="H8:I8"/>
    <mergeCell ref="E8:G8"/>
    <mergeCell ref="D2:J2"/>
    <mergeCell ref="A4:C4"/>
    <mergeCell ref="A7:C7"/>
    <mergeCell ref="D7:J7"/>
    <mergeCell ref="A5:C5"/>
    <mergeCell ref="D5:J5"/>
    <mergeCell ref="D4:J4"/>
  </mergeCells>
  <printOptions horizontalCentered="1" verticalCentered="1"/>
  <pageMargins left="0.8267716535433072" right="0.4330708661417323" top="0.6299212598425197" bottom="0.2362204724409449" header="0.31496062992125984" footer="0.07874015748031496"/>
  <pageSetup horizontalDpi="2400" verticalDpi="2400" orientation="landscape" paperSize="9"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sheetPr>
    <tabColor rgb="FF92D050"/>
  </sheetPr>
  <dimension ref="A1:P50"/>
  <sheetViews>
    <sheetView zoomScalePageLayoutView="0" workbookViewId="0" topLeftCell="A1">
      <selection activeCell="R51" sqref="R51"/>
    </sheetView>
  </sheetViews>
  <sheetFormatPr defaultColWidth="9.140625" defaultRowHeight="12.75"/>
  <cols>
    <col min="1" max="1" width="3.8515625" style="15" customWidth="1"/>
    <col min="2" max="2" width="6.7109375" style="15" customWidth="1"/>
    <col min="3" max="3" width="68.7109375" style="15" customWidth="1"/>
    <col min="4" max="4" width="6.28125" style="15" customWidth="1"/>
    <col min="5" max="5" width="7.7109375" style="15" customWidth="1"/>
    <col min="6" max="6" width="5.7109375" style="15" customWidth="1"/>
    <col min="7" max="8" width="6.7109375" style="15" customWidth="1"/>
    <col min="9" max="9" width="8.7109375" style="15" customWidth="1"/>
    <col min="10" max="10" width="6.7109375" style="15" customWidth="1"/>
    <col min="11" max="13" width="8.7109375" style="15" customWidth="1"/>
    <col min="14" max="14" width="9.7109375" style="15" customWidth="1"/>
    <col min="15" max="15" width="8.7109375" style="15" customWidth="1"/>
    <col min="16" max="16" width="9.7109375" style="15" customWidth="1"/>
    <col min="17" max="16384" width="9.140625" style="15" customWidth="1"/>
  </cols>
  <sheetData>
    <row r="1" spans="4:13" ht="12.75">
      <c r="D1" s="321" t="s">
        <v>1124</v>
      </c>
      <c r="E1" s="321"/>
      <c r="F1" s="321"/>
      <c r="G1" s="321"/>
      <c r="H1" s="321"/>
      <c r="I1" s="321"/>
      <c r="J1" s="321"/>
      <c r="K1" s="321"/>
      <c r="L1" s="321"/>
      <c r="M1" s="321"/>
    </row>
    <row r="2" spans="4:13" ht="12.75">
      <c r="D2" s="43"/>
      <c r="E2" s="43"/>
      <c r="F2" s="43"/>
      <c r="G2" s="43"/>
      <c r="H2" s="43"/>
      <c r="I2" s="58"/>
      <c r="J2" s="43"/>
      <c r="K2" s="43"/>
      <c r="L2" s="43"/>
      <c r="M2" s="43"/>
    </row>
    <row r="3" spans="1:13" ht="12.75" customHeight="1">
      <c r="A3" s="329" t="s">
        <v>6</v>
      </c>
      <c r="B3" s="329"/>
      <c r="C3" s="329"/>
      <c r="D3" s="320" t="s">
        <v>93</v>
      </c>
      <c r="E3" s="321"/>
      <c r="F3" s="321"/>
      <c r="G3" s="321"/>
      <c r="H3" s="321"/>
      <c r="I3" s="321"/>
      <c r="J3" s="321"/>
      <c r="K3" s="321"/>
      <c r="L3" s="321"/>
      <c r="M3" s="321"/>
    </row>
    <row r="4" spans="1:13" ht="12.75">
      <c r="A4" s="329" t="s">
        <v>7</v>
      </c>
      <c r="B4" s="329"/>
      <c r="C4" s="329"/>
      <c r="D4" s="321" t="s">
        <v>94</v>
      </c>
      <c r="E4" s="321"/>
      <c r="F4" s="321"/>
      <c r="G4" s="321"/>
      <c r="H4" s="321"/>
      <c r="I4" s="321"/>
      <c r="J4" s="321"/>
      <c r="K4" s="321"/>
      <c r="L4" s="321"/>
      <c r="M4" s="321"/>
    </row>
    <row r="5" spans="1:13" ht="12.75" customHeight="1">
      <c r="A5" s="329" t="s">
        <v>31</v>
      </c>
      <c r="B5" s="329"/>
      <c r="C5" s="329"/>
      <c r="D5" s="320" t="s">
        <v>95</v>
      </c>
      <c r="E5" s="321"/>
      <c r="F5" s="321"/>
      <c r="G5" s="321"/>
      <c r="H5" s="321"/>
      <c r="I5" s="321"/>
      <c r="J5" s="321"/>
      <c r="K5" s="321"/>
      <c r="L5" s="321"/>
      <c r="M5" s="321"/>
    </row>
    <row r="6" spans="1:14" ht="12.75">
      <c r="A6" s="316" t="s">
        <v>67</v>
      </c>
      <c r="B6" s="316"/>
      <c r="C6" s="316"/>
      <c r="D6" s="316"/>
      <c r="E6" s="316"/>
      <c r="F6" s="316"/>
      <c r="G6" s="43"/>
      <c r="H6" s="43"/>
      <c r="I6" s="311" t="s">
        <v>8</v>
      </c>
      <c r="J6" s="311"/>
      <c r="K6" s="311"/>
      <c r="L6" s="340">
        <f>P44</f>
        <v>0</v>
      </c>
      <c r="M6" s="340"/>
      <c r="N6" s="43" t="s">
        <v>66</v>
      </c>
    </row>
    <row r="7" spans="1:14" ht="13.5" thickBot="1">
      <c r="A7" s="44"/>
      <c r="B7" s="44"/>
      <c r="C7" s="44"/>
      <c r="D7" s="43"/>
      <c r="E7" s="43"/>
      <c r="F7" s="43"/>
      <c r="G7" s="43"/>
      <c r="H7" s="43"/>
      <c r="I7" s="94"/>
      <c r="J7" s="341" t="s">
        <v>33</v>
      </c>
      <c r="K7" s="341"/>
      <c r="L7" s="344" t="s">
        <v>96</v>
      </c>
      <c r="M7" s="344"/>
      <c r="N7" s="94"/>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07"/>
      <c r="B10" s="137" t="s">
        <v>34</v>
      </c>
      <c r="C10" s="128" t="s">
        <v>357</v>
      </c>
      <c r="D10" s="138"/>
      <c r="E10" s="130"/>
      <c r="F10" s="124"/>
      <c r="G10" s="124"/>
      <c r="H10" s="124"/>
      <c r="I10" s="124"/>
      <c r="J10" s="139"/>
      <c r="K10" s="140"/>
      <c r="L10" s="140"/>
      <c r="M10" s="140"/>
      <c r="N10" s="141"/>
      <c r="O10" s="140"/>
      <c r="P10" s="140"/>
    </row>
    <row r="11" spans="1:16" ht="12.75">
      <c r="A11" s="7">
        <v>1</v>
      </c>
      <c r="B11" s="6" t="s">
        <v>27</v>
      </c>
      <c r="C11" s="22" t="s">
        <v>348</v>
      </c>
      <c r="D11" s="23" t="s">
        <v>5</v>
      </c>
      <c r="E11" s="9">
        <v>1</v>
      </c>
      <c r="F11" s="10"/>
      <c r="G11" s="10"/>
      <c r="H11" s="8"/>
      <c r="I11" s="8"/>
      <c r="J11" s="32"/>
      <c r="K11" s="11"/>
      <c r="L11" s="11"/>
      <c r="M11" s="11"/>
      <c r="N11" s="40"/>
      <c r="O11" s="11"/>
      <c r="P11" s="11"/>
    </row>
    <row r="12" spans="1:16" ht="25.5">
      <c r="A12" s="7">
        <v>2</v>
      </c>
      <c r="B12" s="6" t="s">
        <v>27</v>
      </c>
      <c r="C12" s="22" t="s">
        <v>1130</v>
      </c>
      <c r="D12" s="23" t="s">
        <v>5</v>
      </c>
      <c r="E12" s="9">
        <v>1</v>
      </c>
      <c r="F12" s="10"/>
      <c r="G12" s="10"/>
      <c r="H12" s="8"/>
      <c r="I12" s="8"/>
      <c r="J12" s="32"/>
      <c r="K12" s="11"/>
      <c r="L12" s="11"/>
      <c r="M12" s="11"/>
      <c r="N12" s="40"/>
      <c r="O12" s="11"/>
      <c r="P12" s="11"/>
    </row>
    <row r="13" spans="1:16" ht="25.5">
      <c r="A13" s="7">
        <v>3</v>
      </c>
      <c r="B13" s="6" t="s">
        <v>27</v>
      </c>
      <c r="C13" s="22" t="s">
        <v>1131</v>
      </c>
      <c r="D13" s="23" t="s">
        <v>5</v>
      </c>
      <c r="E13" s="9">
        <v>1</v>
      </c>
      <c r="F13" s="10"/>
      <c r="G13" s="10"/>
      <c r="H13" s="8"/>
      <c r="I13" s="8"/>
      <c r="J13" s="32"/>
      <c r="K13" s="11"/>
      <c r="L13" s="11"/>
      <c r="M13" s="11"/>
      <c r="N13" s="40"/>
      <c r="O13" s="11"/>
      <c r="P13" s="11"/>
    </row>
    <row r="14" spans="1:16" ht="12.75">
      <c r="A14" s="7">
        <v>4</v>
      </c>
      <c r="B14" s="6" t="s">
        <v>27</v>
      </c>
      <c r="C14" s="22" t="s">
        <v>1135</v>
      </c>
      <c r="D14" s="23" t="s">
        <v>4</v>
      </c>
      <c r="E14" s="9">
        <v>9</v>
      </c>
      <c r="F14" s="10"/>
      <c r="G14" s="10"/>
      <c r="H14" s="8"/>
      <c r="I14" s="8"/>
      <c r="J14" s="32"/>
      <c r="K14" s="11"/>
      <c r="L14" s="11"/>
      <c r="M14" s="11"/>
      <c r="N14" s="40"/>
      <c r="O14" s="11"/>
      <c r="P14" s="11"/>
    </row>
    <row r="15" spans="1:16" ht="12.75">
      <c r="A15" s="7">
        <v>5</v>
      </c>
      <c r="B15" s="6" t="s">
        <v>27</v>
      </c>
      <c r="C15" s="22" t="s">
        <v>1136</v>
      </c>
      <c r="D15" s="23" t="s">
        <v>4</v>
      </c>
      <c r="E15" s="9">
        <v>10</v>
      </c>
      <c r="F15" s="10"/>
      <c r="G15" s="10"/>
      <c r="H15" s="8"/>
      <c r="I15" s="8"/>
      <c r="J15" s="32"/>
      <c r="K15" s="11"/>
      <c r="L15" s="11"/>
      <c r="M15" s="11"/>
      <c r="N15" s="40"/>
      <c r="O15" s="11"/>
      <c r="P15" s="11"/>
    </row>
    <row r="16" spans="1:16" ht="12.75">
      <c r="A16" s="7">
        <v>6</v>
      </c>
      <c r="B16" s="6" t="s">
        <v>27</v>
      </c>
      <c r="C16" s="22" t="s">
        <v>1137</v>
      </c>
      <c r="D16" s="23" t="s">
        <v>4</v>
      </c>
      <c r="E16" s="9">
        <v>16</v>
      </c>
      <c r="F16" s="10"/>
      <c r="G16" s="10"/>
      <c r="H16" s="8"/>
      <c r="I16" s="8"/>
      <c r="J16" s="32"/>
      <c r="K16" s="11"/>
      <c r="L16" s="11"/>
      <c r="M16" s="11"/>
      <c r="N16" s="40"/>
      <c r="O16" s="11"/>
      <c r="P16" s="11"/>
    </row>
    <row r="17" spans="1:16" ht="12.75">
      <c r="A17" s="7">
        <v>7</v>
      </c>
      <c r="B17" s="6" t="s">
        <v>27</v>
      </c>
      <c r="C17" s="22" t="s">
        <v>1138</v>
      </c>
      <c r="D17" s="23" t="s">
        <v>4</v>
      </c>
      <c r="E17" s="9">
        <v>75</v>
      </c>
      <c r="F17" s="10"/>
      <c r="G17" s="10"/>
      <c r="H17" s="8"/>
      <c r="I17" s="8"/>
      <c r="J17" s="32"/>
      <c r="K17" s="11"/>
      <c r="L17" s="11"/>
      <c r="M17" s="11"/>
      <c r="N17" s="40"/>
      <c r="O17" s="11"/>
      <c r="P17" s="11"/>
    </row>
    <row r="18" spans="1:16" ht="12.75">
      <c r="A18" s="7">
        <v>8</v>
      </c>
      <c r="B18" s="6"/>
      <c r="C18" s="118" t="s">
        <v>345</v>
      </c>
      <c r="D18" s="23" t="s">
        <v>5</v>
      </c>
      <c r="E18" s="9">
        <v>1</v>
      </c>
      <c r="F18" s="10"/>
      <c r="G18" s="10"/>
      <c r="H18" s="8"/>
      <c r="I18" s="8"/>
      <c r="J18" s="32"/>
      <c r="K18" s="11"/>
      <c r="L18" s="11"/>
      <c r="M18" s="11"/>
      <c r="N18" s="40"/>
      <c r="O18" s="11"/>
      <c r="P18" s="11"/>
    </row>
    <row r="19" spans="1:16" ht="12.75">
      <c r="A19" s="7">
        <v>9</v>
      </c>
      <c r="B19" s="6" t="s">
        <v>27</v>
      </c>
      <c r="C19" s="22" t="s">
        <v>347</v>
      </c>
      <c r="D19" s="23" t="s">
        <v>5</v>
      </c>
      <c r="E19" s="9">
        <v>1</v>
      </c>
      <c r="F19" s="10"/>
      <c r="G19" s="10"/>
      <c r="H19" s="8"/>
      <c r="I19" s="8"/>
      <c r="J19" s="32"/>
      <c r="K19" s="11"/>
      <c r="L19" s="11"/>
      <c r="M19" s="11"/>
      <c r="N19" s="40"/>
      <c r="O19" s="11"/>
      <c r="P19" s="11"/>
    </row>
    <row r="20" spans="1:16" ht="12.75">
      <c r="A20" s="7">
        <v>10</v>
      </c>
      <c r="B20" s="6" t="s">
        <v>27</v>
      </c>
      <c r="C20" s="22" t="s">
        <v>335</v>
      </c>
      <c r="D20" s="23" t="s">
        <v>4</v>
      </c>
      <c r="E20" s="9">
        <v>25</v>
      </c>
      <c r="F20" s="10"/>
      <c r="G20" s="10"/>
      <c r="H20" s="8"/>
      <c r="I20" s="8"/>
      <c r="J20" s="32"/>
      <c r="K20" s="11"/>
      <c r="L20" s="11"/>
      <c r="M20" s="11"/>
      <c r="N20" s="40"/>
      <c r="O20" s="11"/>
      <c r="P20" s="11"/>
    </row>
    <row r="21" spans="1:16" ht="12.75">
      <c r="A21" s="7">
        <v>11</v>
      </c>
      <c r="B21" s="6" t="s">
        <v>27</v>
      </c>
      <c r="C21" s="22" t="s">
        <v>336</v>
      </c>
      <c r="D21" s="23" t="s">
        <v>4</v>
      </c>
      <c r="E21" s="9">
        <v>50</v>
      </c>
      <c r="F21" s="10"/>
      <c r="G21" s="10"/>
      <c r="H21" s="8"/>
      <c r="I21" s="8"/>
      <c r="J21" s="32"/>
      <c r="K21" s="11"/>
      <c r="L21" s="11"/>
      <c r="M21" s="11"/>
      <c r="N21" s="40"/>
      <c r="O21" s="11"/>
      <c r="P21" s="11"/>
    </row>
    <row r="22" spans="1:16" ht="12.75">
      <c r="A22" s="7">
        <v>12</v>
      </c>
      <c r="B22" s="6" t="s">
        <v>27</v>
      </c>
      <c r="C22" s="22" t="s">
        <v>337</v>
      </c>
      <c r="D22" s="23" t="s">
        <v>4</v>
      </c>
      <c r="E22" s="9">
        <v>45</v>
      </c>
      <c r="F22" s="10"/>
      <c r="G22" s="10"/>
      <c r="H22" s="8"/>
      <c r="I22" s="8"/>
      <c r="J22" s="32"/>
      <c r="K22" s="11"/>
      <c r="L22" s="11"/>
      <c r="M22" s="11"/>
      <c r="N22" s="40"/>
      <c r="O22" s="11"/>
      <c r="P22" s="11"/>
    </row>
    <row r="23" spans="1:16" ht="12.75">
      <c r="A23" s="7">
        <v>13</v>
      </c>
      <c r="B23" s="6" t="s">
        <v>27</v>
      </c>
      <c r="C23" s="22" t="s">
        <v>338</v>
      </c>
      <c r="D23" s="23" t="s">
        <v>13</v>
      </c>
      <c r="E23" s="9">
        <v>2</v>
      </c>
      <c r="F23" s="10"/>
      <c r="G23" s="10"/>
      <c r="H23" s="8"/>
      <c r="I23" s="8"/>
      <c r="J23" s="32"/>
      <c r="K23" s="11"/>
      <c r="L23" s="11"/>
      <c r="M23" s="11"/>
      <c r="N23" s="40"/>
      <c r="O23" s="11"/>
      <c r="P23" s="11"/>
    </row>
    <row r="24" spans="1:16" ht="12.75">
      <c r="A24" s="7">
        <v>14</v>
      </c>
      <c r="B24" s="6" t="s">
        <v>27</v>
      </c>
      <c r="C24" s="22" t="s">
        <v>339</v>
      </c>
      <c r="D24" s="23" t="s">
        <v>13</v>
      </c>
      <c r="E24" s="9">
        <v>5</v>
      </c>
      <c r="F24" s="10"/>
      <c r="G24" s="10"/>
      <c r="H24" s="8"/>
      <c r="I24" s="8"/>
      <c r="J24" s="32"/>
      <c r="K24" s="11"/>
      <c r="L24" s="11"/>
      <c r="M24" s="11"/>
      <c r="N24" s="40"/>
      <c r="O24" s="11"/>
      <c r="P24" s="11"/>
    </row>
    <row r="25" spans="1:16" ht="12.75">
      <c r="A25" s="7">
        <v>15</v>
      </c>
      <c r="B25" s="6" t="s">
        <v>27</v>
      </c>
      <c r="C25" s="22" t="s">
        <v>340</v>
      </c>
      <c r="D25" s="23" t="s">
        <v>13</v>
      </c>
      <c r="E25" s="9">
        <v>10</v>
      </c>
      <c r="F25" s="10"/>
      <c r="G25" s="10"/>
      <c r="H25" s="8"/>
      <c r="I25" s="8"/>
      <c r="J25" s="32"/>
      <c r="K25" s="11"/>
      <c r="L25" s="11"/>
      <c r="M25" s="11"/>
      <c r="N25" s="40"/>
      <c r="O25" s="11"/>
      <c r="P25" s="11"/>
    </row>
    <row r="26" spans="1:16" ht="12.75">
      <c r="A26" s="7">
        <v>16</v>
      </c>
      <c r="B26" s="6" t="s">
        <v>27</v>
      </c>
      <c r="C26" s="22" t="s">
        <v>341</v>
      </c>
      <c r="D26" s="23" t="s">
        <v>5</v>
      </c>
      <c r="E26" s="9">
        <v>5</v>
      </c>
      <c r="F26" s="10"/>
      <c r="G26" s="10"/>
      <c r="H26" s="8"/>
      <c r="I26" s="8"/>
      <c r="J26" s="32"/>
      <c r="K26" s="11"/>
      <c r="L26" s="11"/>
      <c r="M26" s="11"/>
      <c r="N26" s="40"/>
      <c r="O26" s="11"/>
      <c r="P26" s="11"/>
    </row>
    <row r="27" spans="1:16" ht="12.75">
      <c r="A27" s="7">
        <v>17</v>
      </c>
      <c r="B27" s="6" t="s">
        <v>27</v>
      </c>
      <c r="C27" s="22" t="s">
        <v>1132</v>
      </c>
      <c r="D27" s="23" t="s">
        <v>5</v>
      </c>
      <c r="E27" s="9">
        <v>1</v>
      </c>
      <c r="F27" s="10"/>
      <c r="G27" s="10"/>
      <c r="H27" s="8"/>
      <c r="I27" s="8"/>
      <c r="J27" s="32"/>
      <c r="K27" s="11"/>
      <c r="L27" s="11"/>
      <c r="M27" s="11"/>
      <c r="N27" s="40"/>
      <c r="O27" s="11"/>
      <c r="P27" s="11"/>
    </row>
    <row r="28" spans="1:16" ht="12.75">
      <c r="A28" s="7">
        <v>18</v>
      </c>
      <c r="B28" s="6" t="s">
        <v>27</v>
      </c>
      <c r="C28" s="22" t="s">
        <v>342</v>
      </c>
      <c r="D28" s="23" t="s">
        <v>5</v>
      </c>
      <c r="E28" s="9">
        <v>3</v>
      </c>
      <c r="F28" s="10"/>
      <c r="G28" s="10"/>
      <c r="H28" s="8"/>
      <c r="I28" s="8"/>
      <c r="J28" s="32"/>
      <c r="K28" s="11"/>
      <c r="L28" s="11"/>
      <c r="M28" s="11"/>
      <c r="N28" s="40"/>
      <c r="O28" s="11"/>
      <c r="P28" s="11"/>
    </row>
    <row r="29" spans="1:16" ht="25.5">
      <c r="A29" s="7">
        <v>19</v>
      </c>
      <c r="B29" s="6" t="s">
        <v>27</v>
      </c>
      <c r="C29" s="22" t="s">
        <v>355</v>
      </c>
      <c r="D29" s="23" t="s">
        <v>5</v>
      </c>
      <c r="E29" s="9">
        <v>3</v>
      </c>
      <c r="F29" s="10"/>
      <c r="G29" s="10"/>
      <c r="H29" s="8"/>
      <c r="I29" s="8"/>
      <c r="J29" s="32"/>
      <c r="K29" s="11"/>
      <c r="L29" s="11"/>
      <c r="M29" s="11"/>
      <c r="N29" s="40"/>
      <c r="O29" s="11"/>
      <c r="P29" s="11"/>
    </row>
    <row r="30" spans="1:16" ht="12.75">
      <c r="A30" s="7">
        <v>20</v>
      </c>
      <c r="B30" s="6" t="s">
        <v>27</v>
      </c>
      <c r="C30" s="22" t="s">
        <v>343</v>
      </c>
      <c r="D30" s="23" t="s">
        <v>5</v>
      </c>
      <c r="E30" s="9">
        <v>5</v>
      </c>
      <c r="F30" s="10"/>
      <c r="G30" s="10"/>
      <c r="H30" s="8"/>
      <c r="I30" s="8"/>
      <c r="J30" s="32"/>
      <c r="K30" s="11"/>
      <c r="L30" s="11"/>
      <c r="M30" s="11"/>
      <c r="N30" s="40"/>
      <c r="O30" s="11"/>
      <c r="P30" s="11"/>
    </row>
    <row r="31" spans="1:16" ht="12.75">
      <c r="A31" s="7">
        <v>21</v>
      </c>
      <c r="B31" s="6"/>
      <c r="C31" s="118" t="s">
        <v>352</v>
      </c>
      <c r="D31" s="23" t="s">
        <v>5</v>
      </c>
      <c r="E31" s="9">
        <v>5</v>
      </c>
      <c r="F31" s="10"/>
      <c r="G31" s="10"/>
      <c r="H31" s="8"/>
      <c r="I31" s="8"/>
      <c r="J31" s="32"/>
      <c r="K31" s="11"/>
      <c r="L31" s="11"/>
      <c r="M31" s="11"/>
      <c r="N31" s="40"/>
      <c r="O31" s="11"/>
      <c r="P31" s="11"/>
    </row>
    <row r="32" spans="1:16" ht="12.75">
      <c r="A32" s="7">
        <v>22</v>
      </c>
      <c r="B32" s="6"/>
      <c r="C32" s="118" t="s">
        <v>351</v>
      </c>
      <c r="D32" s="23" t="s">
        <v>13</v>
      </c>
      <c r="E32" s="9">
        <v>1</v>
      </c>
      <c r="F32" s="10"/>
      <c r="G32" s="10"/>
      <c r="H32" s="8"/>
      <c r="I32" s="8"/>
      <c r="J32" s="32"/>
      <c r="K32" s="11"/>
      <c r="L32" s="11"/>
      <c r="M32" s="11"/>
      <c r="N32" s="40"/>
      <c r="O32" s="11"/>
      <c r="P32" s="11"/>
    </row>
    <row r="33" spans="1:16" ht="12.75">
      <c r="A33" s="7">
        <v>23</v>
      </c>
      <c r="B33" s="6"/>
      <c r="C33" s="118" t="s">
        <v>350</v>
      </c>
      <c r="D33" s="23" t="s">
        <v>13</v>
      </c>
      <c r="E33" s="9">
        <v>10</v>
      </c>
      <c r="F33" s="10"/>
      <c r="G33" s="10"/>
      <c r="H33" s="8"/>
      <c r="I33" s="8"/>
      <c r="J33" s="32"/>
      <c r="K33" s="11"/>
      <c r="L33" s="11"/>
      <c r="M33" s="11"/>
      <c r="N33" s="40"/>
      <c r="O33" s="11"/>
      <c r="P33" s="11"/>
    </row>
    <row r="34" spans="1:16" ht="12.75">
      <c r="A34" s="7">
        <v>24</v>
      </c>
      <c r="B34" s="6"/>
      <c r="C34" s="118" t="s">
        <v>349</v>
      </c>
      <c r="D34" s="23" t="s">
        <v>13</v>
      </c>
      <c r="E34" s="9">
        <v>10</v>
      </c>
      <c r="F34" s="10"/>
      <c r="G34" s="10"/>
      <c r="H34" s="8"/>
      <c r="I34" s="8"/>
      <c r="J34" s="32"/>
      <c r="K34" s="11"/>
      <c r="L34" s="11"/>
      <c r="M34" s="11"/>
      <c r="N34" s="40"/>
      <c r="O34" s="11"/>
      <c r="P34" s="11"/>
    </row>
    <row r="35" spans="1:16" ht="12.75">
      <c r="A35" s="7">
        <v>25</v>
      </c>
      <c r="B35" s="6" t="s">
        <v>27</v>
      </c>
      <c r="C35" s="22" t="s">
        <v>353</v>
      </c>
      <c r="D35" s="23" t="s">
        <v>5</v>
      </c>
      <c r="E35" s="9">
        <v>1</v>
      </c>
      <c r="F35" s="10"/>
      <c r="G35" s="10"/>
      <c r="H35" s="8"/>
      <c r="I35" s="8"/>
      <c r="J35" s="32"/>
      <c r="K35" s="11"/>
      <c r="L35" s="11"/>
      <c r="M35" s="11"/>
      <c r="N35" s="40"/>
      <c r="O35" s="11"/>
      <c r="P35" s="11"/>
    </row>
    <row r="36" spans="1:16" ht="25.5">
      <c r="A36" s="7">
        <v>26</v>
      </c>
      <c r="B36" s="6" t="s">
        <v>27</v>
      </c>
      <c r="C36" s="22" t="s">
        <v>354</v>
      </c>
      <c r="D36" s="23" t="s">
        <v>5</v>
      </c>
      <c r="E36" s="9">
        <v>1</v>
      </c>
      <c r="F36" s="10"/>
      <c r="G36" s="10"/>
      <c r="H36" s="8"/>
      <c r="I36" s="8"/>
      <c r="J36" s="32"/>
      <c r="K36" s="11"/>
      <c r="L36" s="11"/>
      <c r="M36" s="11"/>
      <c r="N36" s="40"/>
      <c r="O36" s="11"/>
      <c r="P36" s="11"/>
    </row>
    <row r="37" spans="1:16" ht="12.75">
      <c r="A37" s="7">
        <v>27</v>
      </c>
      <c r="B37" s="6" t="s">
        <v>27</v>
      </c>
      <c r="C37" s="22" t="s">
        <v>344</v>
      </c>
      <c r="D37" s="23" t="s">
        <v>13</v>
      </c>
      <c r="E37" s="9">
        <v>2</v>
      </c>
      <c r="F37" s="10"/>
      <c r="G37" s="10"/>
      <c r="H37" s="8"/>
      <c r="I37" s="8"/>
      <c r="J37" s="32"/>
      <c r="K37" s="11"/>
      <c r="L37" s="11"/>
      <c r="M37" s="11"/>
      <c r="N37" s="40"/>
      <c r="O37" s="11"/>
      <c r="P37" s="11"/>
    </row>
    <row r="38" spans="1:16" ht="12.75">
      <c r="A38" s="7">
        <v>28</v>
      </c>
      <c r="B38" s="6" t="s">
        <v>27</v>
      </c>
      <c r="C38" s="22" t="s">
        <v>1133</v>
      </c>
      <c r="D38" s="23" t="s">
        <v>5</v>
      </c>
      <c r="E38" s="9">
        <v>1</v>
      </c>
      <c r="F38" s="10"/>
      <c r="G38" s="10"/>
      <c r="H38" s="8"/>
      <c r="I38" s="8"/>
      <c r="J38" s="32"/>
      <c r="K38" s="11"/>
      <c r="L38" s="11"/>
      <c r="M38" s="11"/>
      <c r="N38" s="40"/>
      <c r="O38" s="11"/>
      <c r="P38" s="11"/>
    </row>
    <row r="39" spans="1:16" ht="12.75">
      <c r="A39" s="7">
        <v>29</v>
      </c>
      <c r="B39" s="6" t="s">
        <v>27</v>
      </c>
      <c r="C39" s="22" t="s">
        <v>356</v>
      </c>
      <c r="D39" s="23" t="s">
        <v>13</v>
      </c>
      <c r="E39" s="9">
        <v>2</v>
      </c>
      <c r="F39" s="10"/>
      <c r="G39" s="10"/>
      <c r="H39" s="8"/>
      <c r="I39" s="8"/>
      <c r="J39" s="32"/>
      <c r="K39" s="11"/>
      <c r="L39" s="11"/>
      <c r="M39" s="11"/>
      <c r="N39" s="40"/>
      <c r="O39" s="11"/>
      <c r="P39" s="11"/>
    </row>
    <row r="40" spans="1:16" ht="12.75">
      <c r="A40" s="7">
        <v>30</v>
      </c>
      <c r="B40" s="6" t="s">
        <v>27</v>
      </c>
      <c r="C40" s="22" t="s">
        <v>346</v>
      </c>
      <c r="D40" s="23" t="s">
        <v>4</v>
      </c>
      <c r="E40" s="9">
        <v>49</v>
      </c>
      <c r="F40" s="90"/>
      <c r="G40" s="91"/>
      <c r="H40" s="113"/>
      <c r="I40" s="90"/>
      <c r="J40" s="91"/>
      <c r="K40" s="80"/>
      <c r="L40" s="80"/>
      <c r="M40" s="80"/>
      <c r="N40" s="80"/>
      <c r="O40" s="80"/>
      <c r="P40" s="80"/>
    </row>
    <row r="41" spans="1:16" ht="12.75">
      <c r="A41" s="7">
        <v>31</v>
      </c>
      <c r="B41" s="6" t="s">
        <v>27</v>
      </c>
      <c r="C41" s="22" t="s">
        <v>1134</v>
      </c>
      <c r="D41" s="23" t="s">
        <v>4</v>
      </c>
      <c r="E41" s="9">
        <v>110</v>
      </c>
      <c r="F41" s="21"/>
      <c r="G41" s="80"/>
      <c r="H41" s="113"/>
      <c r="I41" s="21"/>
      <c r="J41" s="80"/>
      <c r="K41" s="80"/>
      <c r="L41" s="80"/>
      <c r="M41" s="80"/>
      <c r="N41" s="80"/>
      <c r="O41" s="80"/>
      <c r="P41" s="80"/>
    </row>
    <row r="42" spans="1:16" ht="12.75">
      <c r="A42" s="7"/>
      <c r="B42" s="16"/>
      <c r="C42" s="38" t="s">
        <v>10</v>
      </c>
      <c r="D42" s="20"/>
      <c r="E42" s="33"/>
      <c r="F42" s="34"/>
      <c r="G42" s="34"/>
      <c r="H42" s="34"/>
      <c r="I42" s="76"/>
      <c r="J42" s="35"/>
      <c r="K42" s="34"/>
      <c r="L42" s="36"/>
      <c r="M42" s="36"/>
      <c r="N42" s="36"/>
      <c r="O42" s="36"/>
      <c r="P42" s="36"/>
    </row>
    <row r="43" spans="1:16" ht="12.75">
      <c r="A43" s="17"/>
      <c r="B43" s="17"/>
      <c r="C43" s="106" t="s">
        <v>1370</v>
      </c>
      <c r="D43" s="100"/>
      <c r="E43" s="99"/>
      <c r="F43" s="100"/>
      <c r="G43" s="100"/>
      <c r="H43" s="100"/>
      <c r="I43" s="101"/>
      <c r="J43" s="100"/>
      <c r="K43" s="101"/>
      <c r="L43" s="103"/>
      <c r="M43" s="103"/>
      <c r="N43" s="103"/>
      <c r="O43" s="103"/>
      <c r="P43" s="87"/>
    </row>
    <row r="44" spans="1:16" ht="12.75">
      <c r="A44" s="16"/>
      <c r="B44" s="16"/>
      <c r="C44" s="38" t="s">
        <v>26</v>
      </c>
      <c r="D44" s="24"/>
      <c r="E44" s="25"/>
      <c r="F44" s="26"/>
      <c r="G44" s="26"/>
      <c r="H44" s="26"/>
      <c r="I44" s="27"/>
      <c r="J44" s="28"/>
      <c r="K44" s="26"/>
      <c r="L44" s="29"/>
      <c r="M44" s="29"/>
      <c r="N44" s="29"/>
      <c r="O44" s="41"/>
      <c r="P44" s="77"/>
    </row>
    <row r="45" spans="1:16" ht="25.5" customHeight="1">
      <c r="A45" s="61"/>
      <c r="B45" s="339" t="s">
        <v>45</v>
      </c>
      <c r="C45" s="339"/>
      <c r="D45" s="339"/>
      <c r="E45" s="339"/>
      <c r="F45" s="339"/>
      <c r="G45" s="339"/>
      <c r="H45" s="339"/>
      <c r="I45" s="339"/>
      <c r="J45" s="339"/>
      <c r="K45" s="339"/>
      <c r="L45" s="339"/>
      <c r="M45" s="339"/>
      <c r="N45" s="339"/>
      <c r="O45" s="115"/>
      <c r="P45" s="117"/>
    </row>
    <row r="46" spans="1:9" ht="12.75">
      <c r="A46" s="37"/>
      <c r="B46" s="37"/>
      <c r="C46" s="37"/>
      <c r="E46" s="37"/>
      <c r="I46" s="42"/>
    </row>
    <row r="47" spans="1:15" ht="12.75">
      <c r="A47" s="311" t="s">
        <v>24</v>
      </c>
      <c r="B47" s="311"/>
      <c r="C47" s="46"/>
      <c r="E47" s="37"/>
      <c r="I47" s="119" t="s">
        <v>25</v>
      </c>
      <c r="J47" s="119"/>
      <c r="K47" s="119"/>
      <c r="N47" s="338"/>
      <c r="O47" s="338"/>
    </row>
    <row r="48" spans="1:15" ht="12.75">
      <c r="A48" s="37"/>
      <c r="B48" s="37"/>
      <c r="C48" s="45" t="s">
        <v>90</v>
      </c>
      <c r="E48" s="37"/>
      <c r="K48" s="311" t="s">
        <v>91</v>
      </c>
      <c r="L48" s="311"/>
      <c r="M48" s="311"/>
      <c r="N48" s="311"/>
      <c r="O48" s="311"/>
    </row>
    <row r="49" spans="1:15" ht="12.75">
      <c r="A49" s="37"/>
      <c r="B49" s="37"/>
      <c r="C49" s="155"/>
      <c r="E49" s="37"/>
      <c r="I49" s="42"/>
      <c r="K49" s="311"/>
      <c r="L49" s="311"/>
      <c r="M49" s="311"/>
      <c r="N49" s="311"/>
      <c r="O49" s="311"/>
    </row>
    <row r="50" ht="12.75">
      <c r="I50" s="42"/>
    </row>
  </sheetData>
  <sheetProtection/>
  <mergeCells count="24">
    <mergeCell ref="D1:M1"/>
    <mergeCell ref="A3:C3"/>
    <mergeCell ref="D3:M3"/>
    <mergeCell ref="A4:C4"/>
    <mergeCell ref="D4:M4"/>
    <mergeCell ref="A5:C5"/>
    <mergeCell ref="D5:M5"/>
    <mergeCell ref="C8:C9"/>
    <mergeCell ref="D8:D9"/>
    <mergeCell ref="A47:B47"/>
    <mergeCell ref="N47:O47"/>
    <mergeCell ref="K49:O49"/>
    <mergeCell ref="B45:N45"/>
    <mergeCell ref="K48:O48"/>
    <mergeCell ref="A6:F6"/>
    <mergeCell ref="I6:K6"/>
    <mergeCell ref="L6:M6"/>
    <mergeCell ref="J7:K7"/>
    <mergeCell ref="E8:E9"/>
    <mergeCell ref="L8:P8"/>
    <mergeCell ref="F8:K8"/>
    <mergeCell ref="L7:M7"/>
    <mergeCell ref="A8:A9"/>
    <mergeCell ref="B8:B9"/>
  </mergeCells>
  <printOptions horizontalCentered="1" verticalCentered="1"/>
  <pageMargins left="0.07874015748031496" right="0.11811023622047245" top="1.2598425196850394" bottom="1.062992125984252" header="0.1968503937007874" footer="0.07874015748031496"/>
  <pageSetup horizontalDpi="2400" verticalDpi="2400" orientation="landscape" paperSize="9" r:id="rId1"/>
  <headerFooter>
    <oddHeader>&amp;C&amp;A</oddHeader>
    <evenFooter>&amp;CLapa 12</evenFooter>
    <firstFooter>&amp;C25</firstFooter>
  </headerFooter>
</worksheet>
</file>

<file path=xl/worksheets/sheet11.xml><?xml version="1.0" encoding="utf-8"?>
<worksheet xmlns="http://schemas.openxmlformats.org/spreadsheetml/2006/main" xmlns:r="http://schemas.openxmlformats.org/officeDocument/2006/relationships">
  <sheetPr>
    <tabColor rgb="FF92D050"/>
  </sheetPr>
  <dimension ref="A1:P23"/>
  <sheetViews>
    <sheetView zoomScalePageLayoutView="0" workbookViewId="0" topLeftCell="A1">
      <selection activeCell="K36" sqref="K36"/>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1346</v>
      </c>
      <c r="E1" s="321"/>
      <c r="F1" s="321"/>
      <c r="G1" s="321"/>
      <c r="H1" s="321"/>
      <c r="I1" s="321"/>
      <c r="J1" s="321"/>
      <c r="K1" s="321"/>
      <c r="L1" s="321"/>
      <c r="M1" s="321"/>
      <c r="N1" s="321"/>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P17</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07"/>
      <c r="B10" s="137" t="s">
        <v>1326</v>
      </c>
      <c r="C10" s="128" t="s">
        <v>357</v>
      </c>
      <c r="D10" s="138"/>
      <c r="E10" s="130"/>
      <c r="F10" s="124"/>
      <c r="G10" s="124"/>
      <c r="H10" s="124"/>
      <c r="I10" s="124"/>
      <c r="J10" s="139"/>
      <c r="K10" s="140"/>
      <c r="L10" s="140"/>
      <c r="M10" s="140"/>
      <c r="N10" s="141"/>
      <c r="O10" s="140"/>
      <c r="P10" s="140"/>
    </row>
    <row r="11" spans="1:16" ht="12.75">
      <c r="A11" s="7">
        <v>1</v>
      </c>
      <c r="B11" s="6" t="s">
        <v>27</v>
      </c>
      <c r="C11" s="22" t="s">
        <v>339</v>
      </c>
      <c r="D11" s="23" t="s">
        <v>13</v>
      </c>
      <c r="E11" s="9">
        <v>2</v>
      </c>
      <c r="F11" s="10"/>
      <c r="G11" s="10"/>
      <c r="H11" s="8"/>
      <c r="I11" s="8"/>
      <c r="J11" s="32"/>
      <c r="K11" s="11"/>
      <c r="L11" s="11"/>
      <c r="M11" s="11"/>
      <c r="N11" s="40"/>
      <c r="O11" s="11"/>
      <c r="P11" s="11"/>
    </row>
    <row r="12" spans="1:16" ht="12.75">
      <c r="A12" s="7">
        <v>2</v>
      </c>
      <c r="B12" s="6" t="s">
        <v>27</v>
      </c>
      <c r="C12" s="22" t="s">
        <v>1133</v>
      </c>
      <c r="D12" s="23" t="s">
        <v>5</v>
      </c>
      <c r="E12" s="9">
        <v>1</v>
      </c>
      <c r="F12" s="10"/>
      <c r="G12" s="10"/>
      <c r="H12" s="8"/>
      <c r="I12" s="8"/>
      <c r="J12" s="32"/>
      <c r="K12" s="11"/>
      <c r="L12" s="11"/>
      <c r="M12" s="11"/>
      <c r="N12" s="40"/>
      <c r="O12" s="11"/>
      <c r="P12" s="11"/>
    </row>
    <row r="13" spans="1:16" ht="12.75">
      <c r="A13" s="7">
        <v>3</v>
      </c>
      <c r="B13" s="6" t="s">
        <v>27</v>
      </c>
      <c r="C13" s="22" t="s">
        <v>356</v>
      </c>
      <c r="D13" s="23" t="s">
        <v>13</v>
      </c>
      <c r="E13" s="9">
        <v>2</v>
      </c>
      <c r="F13" s="10"/>
      <c r="G13" s="10"/>
      <c r="H13" s="8"/>
      <c r="I13" s="8"/>
      <c r="J13" s="32"/>
      <c r="K13" s="11"/>
      <c r="L13" s="11"/>
      <c r="M13" s="11"/>
      <c r="N13" s="40"/>
      <c r="O13" s="11"/>
      <c r="P13" s="11"/>
    </row>
    <row r="14" spans="1:16" ht="12.75">
      <c r="A14" s="7">
        <v>4</v>
      </c>
      <c r="B14" s="6" t="s">
        <v>27</v>
      </c>
      <c r="C14" s="288" t="s">
        <v>346</v>
      </c>
      <c r="D14" s="278" t="s">
        <v>4</v>
      </c>
      <c r="E14" s="279">
        <v>31</v>
      </c>
      <c r="F14" s="90"/>
      <c r="G14" s="91"/>
      <c r="H14" s="289"/>
      <c r="I14" s="90"/>
      <c r="J14" s="91"/>
      <c r="K14" s="91"/>
      <c r="L14" s="91"/>
      <c r="M14" s="91"/>
      <c r="N14" s="80"/>
      <c r="O14" s="80"/>
      <c r="P14" s="80"/>
    </row>
    <row r="15" spans="1:16" ht="12.75">
      <c r="A15" s="7"/>
      <c r="B15" s="290"/>
      <c r="C15" s="38" t="s">
        <v>10</v>
      </c>
      <c r="D15" s="282"/>
      <c r="E15" s="283"/>
      <c r="F15" s="284"/>
      <c r="G15" s="284"/>
      <c r="H15" s="284"/>
      <c r="I15" s="184"/>
      <c r="J15" s="285"/>
      <c r="K15" s="284"/>
      <c r="L15" s="286"/>
      <c r="M15" s="286"/>
      <c r="N15" s="277"/>
      <c r="O15" s="36"/>
      <c r="P15" s="36"/>
    </row>
    <row r="16" spans="1:16" ht="12.75">
      <c r="A16" s="17"/>
      <c r="B16" s="17"/>
      <c r="C16" s="106" t="s">
        <v>1370</v>
      </c>
      <c r="D16" s="100"/>
      <c r="E16" s="99"/>
      <c r="F16" s="100"/>
      <c r="G16" s="100"/>
      <c r="H16" s="100"/>
      <c r="I16" s="101"/>
      <c r="J16" s="100"/>
      <c r="K16" s="101"/>
      <c r="L16" s="281"/>
      <c r="M16" s="281"/>
      <c r="N16" s="103"/>
      <c r="O16" s="103"/>
      <c r="P16" s="87"/>
    </row>
    <row r="17" spans="1:16" ht="12.75">
      <c r="A17" s="16"/>
      <c r="B17" s="16"/>
      <c r="C17" s="38" t="s">
        <v>26</v>
      </c>
      <c r="D17" s="24"/>
      <c r="E17" s="25"/>
      <c r="F17" s="26"/>
      <c r="G17" s="26"/>
      <c r="H17" s="26"/>
      <c r="I17" s="27"/>
      <c r="J17" s="28"/>
      <c r="K17" s="26"/>
      <c r="L17" s="29"/>
      <c r="M17" s="29"/>
      <c r="N17" s="29"/>
      <c r="O17" s="41"/>
      <c r="P17" s="77"/>
    </row>
    <row r="18" spans="1:16" ht="25.5" customHeight="1">
      <c r="A18" s="61"/>
      <c r="B18" s="339" t="s">
        <v>45</v>
      </c>
      <c r="C18" s="339"/>
      <c r="D18" s="339"/>
      <c r="E18" s="339"/>
      <c r="F18" s="339"/>
      <c r="G18" s="339"/>
      <c r="H18" s="339"/>
      <c r="I18" s="339"/>
      <c r="J18" s="339"/>
      <c r="K18" s="339"/>
      <c r="L18" s="339"/>
      <c r="M18" s="339"/>
      <c r="N18" s="339"/>
      <c r="O18" s="115"/>
      <c r="P18" s="117"/>
    </row>
    <row r="19" spans="1:16" ht="12.75">
      <c r="A19" s="37"/>
      <c r="B19" s="37"/>
      <c r="C19" s="37"/>
      <c r="D19" s="15"/>
      <c r="E19" s="37"/>
      <c r="F19" s="15"/>
      <c r="G19" s="15"/>
      <c r="H19" s="15"/>
      <c r="I19" s="42"/>
      <c r="J19" s="15"/>
      <c r="K19" s="15"/>
      <c r="L19" s="15"/>
      <c r="M19" s="15"/>
      <c r="N19" s="15"/>
      <c r="O19" s="15"/>
      <c r="P19" s="15"/>
    </row>
    <row r="20" spans="1:16" ht="12.75">
      <c r="A20" s="311" t="s">
        <v>24</v>
      </c>
      <c r="B20" s="311"/>
      <c r="C20" s="46"/>
      <c r="D20" s="15"/>
      <c r="E20" s="37"/>
      <c r="F20" s="15"/>
      <c r="G20" s="15"/>
      <c r="H20" s="15"/>
      <c r="I20" s="119" t="s">
        <v>25</v>
      </c>
      <c r="J20" s="119"/>
      <c r="K20" s="119"/>
      <c r="L20" s="15"/>
      <c r="M20" s="15"/>
      <c r="N20" s="338"/>
      <c r="O20" s="338"/>
      <c r="P20" s="15"/>
    </row>
    <row r="21" spans="1:16" ht="12.75">
      <c r="A21" s="37"/>
      <c r="B21" s="37"/>
      <c r="C21" s="45" t="s">
        <v>90</v>
      </c>
      <c r="D21" s="15"/>
      <c r="E21" s="37"/>
      <c r="F21" s="15"/>
      <c r="G21" s="15"/>
      <c r="H21" s="15"/>
      <c r="I21" s="15"/>
      <c r="J21" s="15"/>
      <c r="K21" s="311" t="s">
        <v>91</v>
      </c>
      <c r="L21" s="311"/>
      <c r="M21" s="311"/>
      <c r="N21" s="311"/>
      <c r="O21" s="311"/>
      <c r="P21" s="15"/>
    </row>
    <row r="22" spans="1:16" ht="12.75">
      <c r="A22" s="37"/>
      <c r="B22" s="37"/>
      <c r="C22" s="155"/>
      <c r="D22" s="15"/>
      <c r="E22" s="37"/>
      <c r="F22" s="15"/>
      <c r="G22" s="15"/>
      <c r="H22" s="15"/>
      <c r="I22" s="42"/>
      <c r="J22" s="15"/>
      <c r="K22" s="311"/>
      <c r="L22" s="311"/>
      <c r="M22" s="311"/>
      <c r="N22" s="311"/>
      <c r="O22" s="311"/>
      <c r="P22" s="15"/>
    </row>
    <row r="23" spans="1:16" ht="12.75">
      <c r="A23" s="15"/>
      <c r="B23" s="15"/>
      <c r="C23" s="15"/>
      <c r="D23" s="15"/>
      <c r="E23" s="15"/>
      <c r="F23" s="15"/>
      <c r="G23" s="15"/>
      <c r="H23" s="15"/>
      <c r="I23" s="42"/>
      <c r="J23" s="15"/>
      <c r="K23" s="15"/>
      <c r="L23" s="15"/>
      <c r="M23" s="15"/>
      <c r="N23" s="15"/>
      <c r="O23" s="15"/>
      <c r="P23" s="15"/>
    </row>
  </sheetData>
  <sheetProtection/>
  <mergeCells count="24">
    <mergeCell ref="L7:M7"/>
    <mergeCell ref="A3:C3"/>
    <mergeCell ref="D3:M3"/>
    <mergeCell ref="A4:C4"/>
    <mergeCell ref="D4:M4"/>
    <mergeCell ref="A5:C5"/>
    <mergeCell ref="D5:M5"/>
    <mergeCell ref="K22:O22"/>
    <mergeCell ref="F8:K8"/>
    <mergeCell ref="L8:P8"/>
    <mergeCell ref="B18:N18"/>
    <mergeCell ref="A20:B20"/>
    <mergeCell ref="D1:N1"/>
    <mergeCell ref="A6:F6"/>
    <mergeCell ref="I6:K6"/>
    <mergeCell ref="L6:M6"/>
    <mergeCell ref="J7:K7"/>
    <mergeCell ref="N20:O20"/>
    <mergeCell ref="K21:O21"/>
    <mergeCell ref="A8:A9"/>
    <mergeCell ref="B8:B9"/>
    <mergeCell ref="C8:C9"/>
    <mergeCell ref="D8:D9"/>
    <mergeCell ref="E8:E9"/>
  </mergeCells>
  <printOptions horizontalCentered="1" verticalCentered="1"/>
  <pageMargins left="0.07874015748031496" right="0.11811023622047245" top="0.7480314960629921" bottom="0.7480314960629921" header="0.31496062992125984" footer="0.31496062992125984"/>
  <pageSetup horizontalDpi="600" verticalDpi="600" orientation="landscape" paperSize="9" r:id="rId1"/>
  <headerFooter>
    <oddHeader>&amp;C&amp;A</oddHeader>
  </headerFooter>
</worksheet>
</file>

<file path=xl/worksheets/sheet12.xml><?xml version="1.0" encoding="utf-8"?>
<worksheet xmlns="http://schemas.openxmlformats.org/spreadsheetml/2006/main" xmlns:r="http://schemas.openxmlformats.org/officeDocument/2006/relationships">
  <sheetPr>
    <tabColor rgb="FF92D050"/>
  </sheetPr>
  <dimension ref="A1:P41"/>
  <sheetViews>
    <sheetView zoomScalePageLayoutView="0" workbookViewId="0" topLeftCell="A1">
      <selection activeCell="C23" sqref="C23"/>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1125</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ustomHeight="1">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ustomHeight="1">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P35</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37</v>
      </c>
      <c r="C10" s="128" t="s">
        <v>74</v>
      </c>
      <c r="D10" s="138"/>
      <c r="E10" s="130"/>
      <c r="F10" s="124"/>
      <c r="G10" s="124"/>
      <c r="H10" s="124"/>
      <c r="I10" s="124"/>
      <c r="J10" s="139"/>
      <c r="K10" s="140"/>
      <c r="L10" s="140"/>
      <c r="M10" s="140"/>
      <c r="N10" s="141"/>
      <c r="O10" s="140"/>
      <c r="P10" s="140"/>
    </row>
    <row r="11" spans="1:16" ht="12.75">
      <c r="A11" s="7">
        <v>1</v>
      </c>
      <c r="B11" s="6" t="s">
        <v>27</v>
      </c>
      <c r="C11" s="22" t="s">
        <v>365</v>
      </c>
      <c r="D11" s="23" t="s">
        <v>4</v>
      </c>
      <c r="E11" s="9">
        <v>4</v>
      </c>
      <c r="F11" s="92"/>
      <c r="G11" s="79"/>
      <c r="H11" s="80"/>
      <c r="I11" s="93"/>
      <c r="J11" s="91"/>
      <c r="K11" s="80"/>
      <c r="L11" s="80"/>
      <c r="M11" s="80"/>
      <c r="N11" s="83"/>
      <c r="O11" s="80"/>
      <c r="P11" s="81"/>
    </row>
    <row r="12" spans="1:16" ht="12.75">
      <c r="A12" s="7">
        <v>2</v>
      </c>
      <c r="B12" s="6" t="s">
        <v>27</v>
      </c>
      <c r="C12" s="22" t="s">
        <v>358</v>
      </c>
      <c r="D12" s="23" t="s">
        <v>4</v>
      </c>
      <c r="E12" s="9">
        <v>27</v>
      </c>
      <c r="F12" s="10"/>
      <c r="G12" s="10"/>
      <c r="H12" s="8"/>
      <c r="I12" s="93"/>
      <c r="J12" s="91"/>
      <c r="K12" s="80"/>
      <c r="L12" s="80"/>
      <c r="M12" s="80"/>
      <c r="N12" s="83"/>
      <c r="O12" s="80"/>
      <c r="P12" s="81"/>
    </row>
    <row r="13" spans="1:16" ht="25.5">
      <c r="A13" s="7">
        <v>3</v>
      </c>
      <c r="B13" s="6" t="s">
        <v>27</v>
      </c>
      <c r="C13" s="22" t="s">
        <v>364</v>
      </c>
      <c r="D13" s="23" t="s">
        <v>301</v>
      </c>
      <c r="E13" s="9">
        <v>3</v>
      </c>
      <c r="F13" s="10"/>
      <c r="G13" s="10"/>
      <c r="H13" s="8"/>
      <c r="I13" s="8"/>
      <c r="J13" s="91"/>
      <c r="K13" s="80"/>
      <c r="L13" s="80"/>
      <c r="M13" s="80"/>
      <c r="N13" s="83"/>
      <c r="O13" s="80"/>
      <c r="P13" s="81"/>
    </row>
    <row r="14" spans="1:16" ht="12.75">
      <c r="A14" s="7">
        <v>4</v>
      </c>
      <c r="B14" s="6" t="s">
        <v>27</v>
      </c>
      <c r="C14" s="22" t="s">
        <v>359</v>
      </c>
      <c r="D14" s="23" t="s">
        <v>5</v>
      </c>
      <c r="E14" s="9">
        <v>1</v>
      </c>
      <c r="F14" s="10"/>
      <c r="G14" s="10"/>
      <c r="H14" s="8"/>
      <c r="I14" s="8"/>
      <c r="J14" s="32"/>
      <c r="K14" s="11"/>
      <c r="L14" s="11"/>
      <c r="M14" s="11"/>
      <c r="N14" s="40"/>
      <c r="O14" s="11"/>
      <c r="P14" s="11"/>
    </row>
    <row r="15" spans="1:16" ht="12.75">
      <c r="A15" s="7">
        <v>5</v>
      </c>
      <c r="B15" s="6" t="s">
        <v>27</v>
      </c>
      <c r="C15" s="22" t="s">
        <v>360</v>
      </c>
      <c r="D15" s="23" t="s">
        <v>5</v>
      </c>
      <c r="E15" s="9">
        <v>2</v>
      </c>
      <c r="F15" s="10"/>
      <c r="G15" s="10"/>
      <c r="H15" s="8"/>
      <c r="I15" s="8"/>
      <c r="J15" s="32"/>
      <c r="K15" s="11"/>
      <c r="L15" s="11"/>
      <c r="M15" s="11"/>
      <c r="N15" s="40"/>
      <c r="O15" s="11"/>
      <c r="P15" s="11"/>
    </row>
    <row r="16" spans="1:16" ht="12.75">
      <c r="A16" s="7">
        <v>6</v>
      </c>
      <c r="B16" s="6" t="s">
        <v>27</v>
      </c>
      <c r="C16" s="22" t="s">
        <v>361</v>
      </c>
      <c r="D16" s="23" t="s">
        <v>5</v>
      </c>
      <c r="E16" s="9">
        <v>1</v>
      </c>
      <c r="F16" s="10"/>
      <c r="G16" s="10"/>
      <c r="H16" s="8"/>
      <c r="I16" s="8"/>
      <c r="J16" s="32"/>
      <c r="K16" s="11"/>
      <c r="L16" s="11"/>
      <c r="M16" s="11"/>
      <c r="N16" s="40"/>
      <c r="O16" s="11"/>
      <c r="P16" s="11"/>
    </row>
    <row r="17" spans="1:16" ht="12.75">
      <c r="A17" s="7">
        <v>7</v>
      </c>
      <c r="B17" s="6" t="s">
        <v>27</v>
      </c>
      <c r="C17" s="22" t="s">
        <v>1371</v>
      </c>
      <c r="D17" s="23" t="s">
        <v>5</v>
      </c>
      <c r="E17" s="9">
        <v>3</v>
      </c>
      <c r="F17" s="10"/>
      <c r="G17" s="10"/>
      <c r="H17" s="8"/>
      <c r="I17" s="8"/>
      <c r="J17" s="32"/>
      <c r="K17" s="11"/>
      <c r="L17" s="11"/>
      <c r="M17" s="11"/>
      <c r="N17" s="40"/>
      <c r="O17" s="11"/>
      <c r="P17" s="11"/>
    </row>
    <row r="18" spans="1:16" ht="12.75">
      <c r="A18" s="7">
        <v>8</v>
      </c>
      <c r="B18" s="6" t="s">
        <v>27</v>
      </c>
      <c r="C18" s="22" t="s">
        <v>1372</v>
      </c>
      <c r="D18" s="23" t="s">
        <v>4</v>
      </c>
      <c r="E18" s="9">
        <v>21</v>
      </c>
      <c r="F18" s="10"/>
      <c r="G18" s="10"/>
      <c r="H18" s="8"/>
      <c r="I18" s="93"/>
      <c r="J18" s="91"/>
      <c r="K18" s="80"/>
      <c r="L18" s="80"/>
      <c r="M18" s="80"/>
      <c r="N18" s="83"/>
      <c r="O18" s="80"/>
      <c r="P18" s="81"/>
    </row>
    <row r="19" spans="1:16" ht="12.75">
      <c r="A19" s="7">
        <v>9</v>
      </c>
      <c r="B19" s="6" t="s">
        <v>27</v>
      </c>
      <c r="C19" s="22" t="s">
        <v>1373</v>
      </c>
      <c r="D19" s="23" t="s">
        <v>5</v>
      </c>
      <c r="E19" s="9">
        <v>1</v>
      </c>
      <c r="F19" s="10"/>
      <c r="G19" s="10"/>
      <c r="H19" s="8"/>
      <c r="I19" s="8"/>
      <c r="J19" s="91"/>
      <c r="K19" s="80"/>
      <c r="L19" s="80"/>
      <c r="M19" s="80"/>
      <c r="N19" s="83"/>
      <c r="O19" s="80"/>
      <c r="P19" s="81"/>
    </row>
    <row r="20" spans="1:16" ht="25.5">
      <c r="A20" s="7">
        <v>10</v>
      </c>
      <c r="B20" s="6" t="s">
        <v>27</v>
      </c>
      <c r="C20" s="22" t="s">
        <v>1374</v>
      </c>
      <c r="D20" s="23" t="s">
        <v>5</v>
      </c>
      <c r="E20" s="9">
        <v>2</v>
      </c>
      <c r="F20" s="10"/>
      <c r="G20" s="10"/>
      <c r="H20" s="8"/>
      <c r="I20" s="8"/>
      <c r="J20" s="91"/>
      <c r="K20" s="80"/>
      <c r="L20" s="11"/>
      <c r="M20" s="80"/>
      <c r="N20" s="83"/>
      <c r="O20" s="80"/>
      <c r="P20" s="81"/>
    </row>
    <row r="21" spans="1:16" ht="25.5">
      <c r="A21" s="7">
        <v>11</v>
      </c>
      <c r="B21" s="6" t="s">
        <v>27</v>
      </c>
      <c r="C21" s="22" t="s">
        <v>1375</v>
      </c>
      <c r="D21" s="23" t="s">
        <v>5</v>
      </c>
      <c r="E21" s="9">
        <v>2</v>
      </c>
      <c r="F21" s="10"/>
      <c r="G21" s="10"/>
      <c r="H21" s="8"/>
      <c r="I21" s="8"/>
      <c r="J21" s="91"/>
      <c r="K21" s="80"/>
      <c r="L21" s="11"/>
      <c r="M21" s="80"/>
      <c r="N21" s="83"/>
      <c r="O21" s="80"/>
      <c r="P21" s="81"/>
    </row>
    <row r="22" spans="1:16" ht="12.75">
      <c r="A22" s="7">
        <v>12</v>
      </c>
      <c r="B22" s="6" t="s">
        <v>27</v>
      </c>
      <c r="C22" s="22" t="s">
        <v>370</v>
      </c>
      <c r="D22" s="23" t="s">
        <v>5</v>
      </c>
      <c r="E22" s="9">
        <v>1</v>
      </c>
      <c r="F22" s="10"/>
      <c r="G22" s="10"/>
      <c r="H22" s="8"/>
      <c r="I22" s="8"/>
      <c r="J22" s="91"/>
      <c r="K22" s="80"/>
      <c r="L22" s="11"/>
      <c r="M22" s="80"/>
      <c r="N22" s="83"/>
      <c r="O22" s="80"/>
      <c r="P22" s="81"/>
    </row>
    <row r="23" spans="1:16" ht="12.75">
      <c r="A23" s="7">
        <v>13</v>
      </c>
      <c r="B23" s="6" t="s">
        <v>27</v>
      </c>
      <c r="C23" s="22" t="s">
        <v>369</v>
      </c>
      <c r="D23" s="23" t="s">
        <v>5</v>
      </c>
      <c r="E23" s="9">
        <v>3</v>
      </c>
      <c r="F23" s="10"/>
      <c r="G23" s="10"/>
      <c r="H23" s="8"/>
      <c r="I23" s="8"/>
      <c r="J23" s="91"/>
      <c r="K23" s="80"/>
      <c r="L23" s="11"/>
      <c r="M23" s="80"/>
      <c r="N23" s="83"/>
      <c r="O23" s="80"/>
      <c r="P23" s="81"/>
    </row>
    <row r="24" spans="1:16" ht="12.75">
      <c r="A24" s="7">
        <v>14</v>
      </c>
      <c r="B24" s="6" t="s">
        <v>27</v>
      </c>
      <c r="C24" s="22" t="s">
        <v>362</v>
      </c>
      <c r="D24" s="23" t="s">
        <v>5</v>
      </c>
      <c r="E24" s="9">
        <v>1</v>
      </c>
      <c r="F24" s="10"/>
      <c r="G24" s="10"/>
      <c r="H24" s="8"/>
      <c r="I24" s="8"/>
      <c r="J24" s="91"/>
      <c r="K24" s="80"/>
      <c r="L24" s="11"/>
      <c r="M24" s="80"/>
      <c r="N24" s="83"/>
      <c r="O24" s="80"/>
      <c r="P24" s="81"/>
    </row>
    <row r="25" spans="1:16" ht="12.75">
      <c r="A25" s="7">
        <v>15</v>
      </c>
      <c r="B25" s="6" t="s">
        <v>27</v>
      </c>
      <c r="C25" s="22" t="s">
        <v>371</v>
      </c>
      <c r="D25" s="23" t="s">
        <v>5</v>
      </c>
      <c r="E25" s="9">
        <v>4</v>
      </c>
      <c r="F25" s="10"/>
      <c r="G25" s="10"/>
      <c r="H25" s="8"/>
      <c r="I25" s="8"/>
      <c r="J25" s="91"/>
      <c r="K25" s="80"/>
      <c r="L25" s="11"/>
      <c r="M25" s="80"/>
      <c r="N25" s="83"/>
      <c r="O25" s="80"/>
      <c r="P25" s="81"/>
    </row>
    <row r="26" spans="1:16" ht="12.75">
      <c r="A26" s="7">
        <v>16</v>
      </c>
      <c r="B26" s="6" t="s">
        <v>27</v>
      </c>
      <c r="C26" s="22" t="s">
        <v>373</v>
      </c>
      <c r="D26" s="23" t="s">
        <v>5</v>
      </c>
      <c r="E26" s="9">
        <v>1</v>
      </c>
      <c r="F26" s="10"/>
      <c r="G26" s="10"/>
      <c r="H26" s="8"/>
      <c r="I26" s="8"/>
      <c r="J26" s="91"/>
      <c r="K26" s="80"/>
      <c r="L26" s="11"/>
      <c r="M26" s="80"/>
      <c r="N26" s="83"/>
      <c r="O26" s="80"/>
      <c r="P26" s="81"/>
    </row>
    <row r="27" spans="1:16" ht="12.75">
      <c r="A27" s="7">
        <v>17</v>
      </c>
      <c r="B27" s="6" t="s">
        <v>27</v>
      </c>
      <c r="C27" s="22" t="s">
        <v>372</v>
      </c>
      <c r="D27" s="23" t="s">
        <v>5</v>
      </c>
      <c r="E27" s="9">
        <v>1</v>
      </c>
      <c r="F27" s="10"/>
      <c r="G27" s="10"/>
      <c r="H27" s="8"/>
      <c r="I27" s="8"/>
      <c r="J27" s="91"/>
      <c r="K27" s="80"/>
      <c r="L27" s="11"/>
      <c r="M27" s="80"/>
      <c r="N27" s="83"/>
      <c r="O27" s="80"/>
      <c r="P27" s="81"/>
    </row>
    <row r="28" spans="1:16" ht="12.75">
      <c r="A28" s="7">
        <v>18</v>
      </c>
      <c r="B28" s="6" t="s">
        <v>27</v>
      </c>
      <c r="C28" s="22" t="s">
        <v>363</v>
      </c>
      <c r="D28" s="23" t="s">
        <v>5</v>
      </c>
      <c r="E28" s="9">
        <v>4</v>
      </c>
      <c r="F28" s="10"/>
      <c r="G28" s="10"/>
      <c r="H28" s="8"/>
      <c r="I28" s="8"/>
      <c r="J28" s="91"/>
      <c r="K28" s="80"/>
      <c r="L28" s="11"/>
      <c r="M28" s="80"/>
      <c r="N28" s="83"/>
      <c r="O28" s="80"/>
      <c r="P28" s="81"/>
    </row>
    <row r="29" spans="1:16" ht="25.5">
      <c r="A29" s="7">
        <v>19</v>
      </c>
      <c r="B29" s="6"/>
      <c r="C29" s="118" t="s">
        <v>366</v>
      </c>
      <c r="D29" s="23" t="s">
        <v>5</v>
      </c>
      <c r="E29" s="9">
        <v>1</v>
      </c>
      <c r="F29" s="10"/>
      <c r="G29" s="10"/>
      <c r="H29" s="8"/>
      <c r="I29" s="8"/>
      <c r="J29" s="32"/>
      <c r="K29" s="80"/>
      <c r="L29" s="11"/>
      <c r="M29" s="11"/>
      <c r="N29" s="83"/>
      <c r="O29" s="11"/>
      <c r="P29" s="81"/>
    </row>
    <row r="30" spans="1:16" ht="25.5">
      <c r="A30" s="7">
        <v>20</v>
      </c>
      <c r="B30" s="6"/>
      <c r="C30" s="118" t="s">
        <v>367</v>
      </c>
      <c r="D30" s="23" t="s">
        <v>5</v>
      </c>
      <c r="E30" s="9">
        <v>1</v>
      </c>
      <c r="F30" s="10"/>
      <c r="G30" s="10"/>
      <c r="H30" s="8"/>
      <c r="I30" s="8"/>
      <c r="J30" s="32"/>
      <c r="K30" s="80"/>
      <c r="L30" s="11"/>
      <c r="M30" s="11"/>
      <c r="N30" s="83"/>
      <c r="O30" s="11"/>
      <c r="P30" s="81"/>
    </row>
    <row r="31" spans="1:16" ht="25.5">
      <c r="A31" s="7">
        <v>21</v>
      </c>
      <c r="B31" s="6"/>
      <c r="C31" s="118" t="s">
        <v>368</v>
      </c>
      <c r="D31" s="23" t="s">
        <v>5</v>
      </c>
      <c r="E31" s="9">
        <v>2</v>
      </c>
      <c r="F31" s="10"/>
      <c r="G31" s="10"/>
      <c r="H31" s="8"/>
      <c r="I31" s="8"/>
      <c r="J31" s="32"/>
      <c r="K31" s="80"/>
      <c r="L31" s="11"/>
      <c r="M31" s="11"/>
      <c r="N31" s="83"/>
      <c r="O31" s="11"/>
      <c r="P31" s="81"/>
    </row>
    <row r="32" spans="1:16" ht="12.75">
      <c r="A32" s="7">
        <v>22</v>
      </c>
      <c r="B32" s="6" t="s">
        <v>27</v>
      </c>
      <c r="C32" s="22" t="s">
        <v>374</v>
      </c>
      <c r="D32" s="278" t="s">
        <v>5</v>
      </c>
      <c r="E32" s="279">
        <v>1</v>
      </c>
      <c r="F32" s="246"/>
      <c r="G32" s="246"/>
      <c r="H32" s="280"/>
      <c r="I32" s="280"/>
      <c r="J32" s="91"/>
      <c r="K32" s="91"/>
      <c r="L32" s="247"/>
      <c r="M32" s="80"/>
      <c r="N32" s="83"/>
      <c r="O32" s="80"/>
      <c r="P32" s="81"/>
    </row>
    <row r="33" spans="1:16" ht="12.75">
      <c r="A33" s="16"/>
      <c r="B33" s="16"/>
      <c r="C33" s="38" t="s">
        <v>10</v>
      </c>
      <c r="D33" s="282"/>
      <c r="E33" s="283"/>
      <c r="F33" s="284"/>
      <c r="G33" s="284"/>
      <c r="H33" s="284"/>
      <c r="I33" s="184"/>
      <c r="J33" s="285"/>
      <c r="K33" s="284"/>
      <c r="L33" s="286"/>
      <c r="M33" s="277"/>
      <c r="N33" s="36"/>
      <c r="O33" s="36"/>
      <c r="P33" s="36"/>
    </row>
    <row r="34" spans="1:16" ht="12.75">
      <c r="A34" s="17"/>
      <c r="B34" s="17"/>
      <c r="C34" s="106" t="s">
        <v>1370</v>
      </c>
      <c r="D34" s="100"/>
      <c r="E34" s="99"/>
      <c r="F34" s="100"/>
      <c r="G34" s="100"/>
      <c r="H34" s="100"/>
      <c r="I34" s="101"/>
      <c r="J34" s="100"/>
      <c r="K34" s="101"/>
      <c r="L34" s="281"/>
      <c r="M34" s="103"/>
      <c r="N34" s="103"/>
      <c r="O34" s="103"/>
      <c r="P34" s="87"/>
    </row>
    <row r="35" spans="1:16" ht="12.75">
      <c r="A35" s="16"/>
      <c r="B35" s="16"/>
      <c r="C35" s="38" t="s">
        <v>26</v>
      </c>
      <c r="D35" s="24"/>
      <c r="E35" s="25"/>
      <c r="F35" s="26"/>
      <c r="G35" s="26"/>
      <c r="H35" s="26"/>
      <c r="I35" s="27"/>
      <c r="J35" s="28"/>
      <c r="K35" s="26"/>
      <c r="L35" s="29"/>
      <c r="M35" s="29"/>
      <c r="N35" s="29"/>
      <c r="O35" s="41"/>
      <c r="P35" s="77"/>
    </row>
    <row r="36" spans="1:16" ht="25.5" customHeight="1">
      <c r="A36" s="61"/>
      <c r="B36" s="339" t="s">
        <v>45</v>
      </c>
      <c r="C36" s="339"/>
      <c r="D36" s="339"/>
      <c r="E36" s="339"/>
      <c r="F36" s="339"/>
      <c r="G36" s="339"/>
      <c r="H36" s="339"/>
      <c r="I36" s="339"/>
      <c r="J36" s="339"/>
      <c r="K36" s="339"/>
      <c r="L36" s="339"/>
      <c r="M36" s="339"/>
      <c r="N36" s="339"/>
      <c r="O36" s="115"/>
      <c r="P36" s="117"/>
    </row>
    <row r="37" spans="1:16" ht="12.75">
      <c r="A37" s="37"/>
      <c r="B37" s="37"/>
      <c r="C37" s="37"/>
      <c r="D37" s="15"/>
      <c r="E37" s="37"/>
      <c r="F37" s="15"/>
      <c r="G37" s="15"/>
      <c r="H37" s="15"/>
      <c r="I37" s="42"/>
      <c r="J37" s="15"/>
      <c r="K37" s="15"/>
      <c r="L37" s="15"/>
      <c r="M37" s="15"/>
      <c r="N37" s="15"/>
      <c r="O37" s="15"/>
      <c r="P37" s="15"/>
    </row>
    <row r="38" spans="1:16" ht="12.75">
      <c r="A38" s="311" t="s">
        <v>24</v>
      </c>
      <c r="B38" s="311"/>
      <c r="C38" s="46"/>
      <c r="D38" s="15"/>
      <c r="E38" s="37"/>
      <c r="F38" s="15"/>
      <c r="G38" s="15"/>
      <c r="H38" s="15"/>
      <c r="I38" s="119" t="s">
        <v>25</v>
      </c>
      <c r="J38" s="119"/>
      <c r="K38" s="119"/>
      <c r="L38" s="15"/>
      <c r="M38" s="15"/>
      <c r="N38" s="338"/>
      <c r="O38" s="338"/>
      <c r="P38" s="15"/>
    </row>
    <row r="39" spans="1:16" ht="12.75">
      <c r="A39" s="37"/>
      <c r="B39" s="37"/>
      <c r="C39" s="45" t="s">
        <v>90</v>
      </c>
      <c r="D39" s="15"/>
      <c r="E39" s="37"/>
      <c r="F39" s="15"/>
      <c r="G39" s="15"/>
      <c r="H39" s="15"/>
      <c r="I39" s="15"/>
      <c r="J39" s="15"/>
      <c r="K39" s="311" t="s">
        <v>91</v>
      </c>
      <c r="L39" s="311"/>
      <c r="M39" s="311"/>
      <c r="N39" s="311"/>
      <c r="O39" s="311"/>
      <c r="P39" s="15"/>
    </row>
    <row r="40" spans="1:16" ht="12.75">
      <c r="A40" s="37"/>
      <c r="B40" s="37"/>
      <c r="C40" s="155"/>
      <c r="D40" s="15"/>
      <c r="E40" s="37"/>
      <c r="F40" s="15"/>
      <c r="G40" s="15"/>
      <c r="H40" s="15"/>
      <c r="I40" s="42"/>
      <c r="J40" s="15"/>
      <c r="K40" s="311"/>
      <c r="L40" s="311"/>
      <c r="M40" s="311"/>
      <c r="N40" s="311"/>
      <c r="O40" s="311"/>
      <c r="P40" s="15"/>
    </row>
    <row r="41" spans="1:16" ht="12.75">
      <c r="A41" s="15"/>
      <c r="B41" s="15"/>
      <c r="C41" s="15"/>
      <c r="D41" s="15"/>
      <c r="E41" s="15"/>
      <c r="F41" s="15"/>
      <c r="G41" s="15"/>
      <c r="H41" s="15"/>
      <c r="I41" s="42"/>
      <c r="J41" s="15"/>
      <c r="K41" s="15"/>
      <c r="L41" s="15"/>
      <c r="M41" s="15"/>
      <c r="N41" s="15"/>
      <c r="O41" s="15"/>
      <c r="P41" s="15"/>
    </row>
  </sheetData>
  <sheetProtection/>
  <mergeCells count="24">
    <mergeCell ref="D1:M1"/>
    <mergeCell ref="A3:C3"/>
    <mergeCell ref="D3:M3"/>
    <mergeCell ref="A4:C4"/>
    <mergeCell ref="D4:M4"/>
    <mergeCell ref="A5:C5"/>
    <mergeCell ref="D5:M5"/>
    <mergeCell ref="K40:O40"/>
    <mergeCell ref="A8:A9"/>
    <mergeCell ref="B8:B9"/>
    <mergeCell ref="C8:C9"/>
    <mergeCell ref="D8:D9"/>
    <mergeCell ref="A38:B38"/>
    <mergeCell ref="N38:O38"/>
    <mergeCell ref="K39:O39"/>
    <mergeCell ref="B36:N36"/>
    <mergeCell ref="A6:F6"/>
    <mergeCell ref="I6:K6"/>
    <mergeCell ref="L6:M6"/>
    <mergeCell ref="J7:K7"/>
    <mergeCell ref="E8:E9"/>
    <mergeCell ref="L8:P8"/>
    <mergeCell ref="F8:K8"/>
    <mergeCell ref="L7:M7"/>
  </mergeCells>
  <printOptions horizontalCentered="1"/>
  <pageMargins left="0.15748031496062992" right="0.15748031496062992" top="0.7480314960629921" bottom="0.2362204724409449" header="0.1968503937007874" footer="0.07874015748031496"/>
  <pageSetup horizontalDpi="2400" verticalDpi="2400" orientation="landscape" paperSize="9" r:id="rId1"/>
  <headerFooter>
    <oddHeader>&amp;C&amp;A</oddHeader>
    <evenFooter>&amp;CLapa 14</evenFooter>
    <firstFooter>&amp;CLapa 13</firstFooter>
  </headerFooter>
</worksheet>
</file>

<file path=xl/worksheets/sheet13.xml><?xml version="1.0" encoding="utf-8"?>
<worksheet xmlns="http://schemas.openxmlformats.org/spreadsheetml/2006/main" xmlns:r="http://schemas.openxmlformats.org/officeDocument/2006/relationships">
  <sheetPr>
    <tabColor rgb="FF92D050"/>
  </sheetPr>
  <dimension ref="A1:P20"/>
  <sheetViews>
    <sheetView zoomScalePageLayoutView="0" workbookViewId="0" topLeftCell="A1">
      <selection activeCell="K32" sqref="K32"/>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1347</v>
      </c>
      <c r="E1" s="321"/>
      <c r="F1" s="321"/>
      <c r="G1" s="321"/>
      <c r="H1" s="321"/>
      <c r="I1" s="321"/>
      <c r="J1" s="321"/>
      <c r="K1" s="321"/>
      <c r="L1" s="321"/>
      <c r="M1" s="321"/>
      <c r="N1" s="321"/>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P14</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1327</v>
      </c>
      <c r="C10" s="128" t="s">
        <v>74</v>
      </c>
      <c r="D10" s="138"/>
      <c r="E10" s="130"/>
      <c r="F10" s="124"/>
      <c r="G10" s="124"/>
      <c r="H10" s="124"/>
      <c r="I10" s="124"/>
      <c r="J10" s="139"/>
      <c r="K10" s="140"/>
      <c r="L10" s="140"/>
      <c r="M10" s="140"/>
      <c r="N10" s="141"/>
      <c r="O10" s="140"/>
      <c r="P10" s="140"/>
    </row>
    <row r="11" spans="1:16" ht="12.75">
      <c r="A11" s="7">
        <v>1</v>
      </c>
      <c r="B11" s="6" t="s">
        <v>27</v>
      </c>
      <c r="C11" s="22" t="s">
        <v>1162</v>
      </c>
      <c r="D11" s="23" t="s">
        <v>5</v>
      </c>
      <c r="E11" s="9">
        <v>1</v>
      </c>
      <c r="F11" s="10"/>
      <c r="G11" s="10"/>
      <c r="H11" s="8"/>
      <c r="I11" s="8"/>
      <c r="J11" s="80"/>
      <c r="K11" s="80"/>
      <c r="L11" s="11"/>
      <c r="M11" s="80"/>
      <c r="N11" s="83"/>
      <c r="O11" s="80"/>
      <c r="P11" s="81"/>
    </row>
    <row r="12" spans="1:16" ht="12.75">
      <c r="A12" s="16"/>
      <c r="B12" s="16"/>
      <c r="C12" s="38" t="s">
        <v>10</v>
      </c>
      <c r="D12" s="20"/>
      <c r="E12" s="33"/>
      <c r="F12" s="34"/>
      <c r="G12" s="34"/>
      <c r="H12" s="34"/>
      <c r="I12" s="76"/>
      <c r="J12" s="35"/>
      <c r="K12" s="34"/>
      <c r="L12" s="36"/>
      <c r="M12" s="36"/>
      <c r="N12" s="36"/>
      <c r="O12" s="36"/>
      <c r="P12" s="36"/>
    </row>
    <row r="13" spans="1:16" ht="12.75">
      <c r="A13" s="17"/>
      <c r="B13" s="17"/>
      <c r="C13" s="106" t="s">
        <v>1370</v>
      </c>
      <c r="D13" s="100"/>
      <c r="E13" s="99"/>
      <c r="F13" s="100"/>
      <c r="G13" s="100"/>
      <c r="H13" s="100"/>
      <c r="I13" s="101"/>
      <c r="J13" s="100"/>
      <c r="K13" s="101"/>
      <c r="L13" s="281"/>
      <c r="M13" s="281"/>
      <c r="N13" s="103"/>
      <c r="O13" s="103"/>
      <c r="P13" s="87"/>
    </row>
    <row r="14" spans="1:16" ht="12.75">
      <c r="A14" s="16"/>
      <c r="B14" s="16"/>
      <c r="C14" s="38" t="s">
        <v>26</v>
      </c>
      <c r="D14" s="24"/>
      <c r="E14" s="25"/>
      <c r="F14" s="26"/>
      <c r="G14" s="26"/>
      <c r="H14" s="26"/>
      <c r="I14" s="27"/>
      <c r="J14" s="28"/>
      <c r="K14" s="26"/>
      <c r="L14" s="29"/>
      <c r="M14" s="29"/>
      <c r="N14" s="29"/>
      <c r="O14" s="41"/>
      <c r="P14" s="77"/>
    </row>
    <row r="15" spans="1:16" ht="12.75">
      <c r="A15" s="61"/>
      <c r="B15" s="61"/>
      <c r="C15" s="291"/>
      <c r="D15" s="292"/>
      <c r="E15" s="293"/>
      <c r="F15" s="294"/>
      <c r="G15" s="294"/>
      <c r="H15" s="294"/>
      <c r="I15" s="295"/>
      <c r="J15" s="296"/>
      <c r="K15" s="294"/>
      <c r="L15" s="115"/>
      <c r="M15" s="115"/>
      <c r="N15" s="115"/>
      <c r="O15" s="115"/>
      <c r="P15" s="117"/>
    </row>
    <row r="16" spans="1:16" ht="25.5" customHeight="1">
      <c r="A16" s="61"/>
      <c r="B16" s="339" t="s">
        <v>45</v>
      </c>
      <c r="C16" s="339"/>
      <c r="D16" s="339"/>
      <c r="E16" s="339"/>
      <c r="F16" s="339"/>
      <c r="G16" s="339"/>
      <c r="H16" s="339"/>
      <c r="I16" s="339"/>
      <c r="J16" s="339"/>
      <c r="K16" s="339"/>
      <c r="L16" s="339"/>
      <c r="M16" s="339"/>
      <c r="N16" s="339"/>
      <c r="O16" s="115"/>
      <c r="P16" s="117"/>
    </row>
    <row r="17" spans="1:16" ht="12.75">
      <c r="A17" s="37"/>
      <c r="B17" s="37"/>
      <c r="C17" s="37"/>
      <c r="D17" s="15"/>
      <c r="E17" s="37"/>
      <c r="F17" s="15"/>
      <c r="G17" s="15"/>
      <c r="H17" s="15"/>
      <c r="I17" s="42"/>
      <c r="J17" s="15"/>
      <c r="K17" s="15"/>
      <c r="L17" s="15"/>
      <c r="M17" s="15"/>
      <c r="N17" s="15"/>
      <c r="O17" s="15"/>
      <c r="P17" s="15"/>
    </row>
    <row r="18" spans="1:16" ht="12.75">
      <c r="A18" s="311" t="s">
        <v>24</v>
      </c>
      <c r="B18" s="311"/>
      <c r="C18" s="46"/>
      <c r="D18" s="15"/>
      <c r="E18" s="37"/>
      <c r="F18" s="15"/>
      <c r="G18" s="15"/>
      <c r="H18" s="15"/>
      <c r="I18" s="119" t="s">
        <v>25</v>
      </c>
      <c r="J18" s="119"/>
      <c r="K18" s="119"/>
      <c r="L18" s="15"/>
      <c r="M18" s="15"/>
      <c r="N18" s="338"/>
      <c r="O18" s="338"/>
      <c r="P18" s="15"/>
    </row>
    <row r="19" spans="1:16" ht="12.75">
      <c r="A19" s="37"/>
      <c r="B19" s="37"/>
      <c r="C19" s="45" t="s">
        <v>90</v>
      </c>
      <c r="D19" s="15"/>
      <c r="E19" s="37"/>
      <c r="F19" s="15"/>
      <c r="G19" s="15"/>
      <c r="H19" s="15"/>
      <c r="I19" s="15"/>
      <c r="J19" s="15"/>
      <c r="K19" s="311" t="s">
        <v>91</v>
      </c>
      <c r="L19" s="311"/>
      <c r="M19" s="311"/>
      <c r="N19" s="311"/>
      <c r="O19" s="311"/>
      <c r="P19" s="15"/>
    </row>
    <row r="20" spans="1:16" ht="12.75">
      <c r="A20" s="37"/>
      <c r="B20" s="37"/>
      <c r="C20" s="155"/>
      <c r="D20" s="15"/>
      <c r="E20" s="37"/>
      <c r="F20" s="15"/>
      <c r="G20" s="15"/>
      <c r="H20" s="15"/>
      <c r="I20" s="42"/>
      <c r="J20" s="15"/>
      <c r="K20" s="311"/>
      <c r="L20" s="311"/>
      <c r="M20" s="311"/>
      <c r="N20" s="311"/>
      <c r="O20" s="311"/>
      <c r="P20" s="15"/>
    </row>
  </sheetData>
  <sheetProtection/>
  <mergeCells count="24">
    <mergeCell ref="L7:M7"/>
    <mergeCell ref="A3:C3"/>
    <mergeCell ref="D3:M3"/>
    <mergeCell ref="A4:C4"/>
    <mergeCell ref="D4:M4"/>
    <mergeCell ref="A5:C5"/>
    <mergeCell ref="D5:M5"/>
    <mergeCell ref="K20:O20"/>
    <mergeCell ref="F8:K8"/>
    <mergeCell ref="L8:P8"/>
    <mergeCell ref="B16:N16"/>
    <mergeCell ref="A18:B18"/>
    <mergeCell ref="D1:N1"/>
    <mergeCell ref="A6:F6"/>
    <mergeCell ref="I6:K6"/>
    <mergeCell ref="L6:M6"/>
    <mergeCell ref="J7:K7"/>
    <mergeCell ref="N18:O18"/>
    <mergeCell ref="K19:O19"/>
    <mergeCell ref="A8:A9"/>
    <mergeCell ref="B8:B9"/>
    <mergeCell ref="C8:C9"/>
    <mergeCell ref="D8:D9"/>
    <mergeCell ref="E8:E9"/>
  </mergeCells>
  <printOptions horizontalCentered="1" verticalCentered="1"/>
  <pageMargins left="0.11811023622047245" right="0.11811023622047245" top="0.7480314960629921" bottom="0.7480314960629921" header="0.31496062992125984" footer="0.31496062992125984"/>
  <pageSetup horizontalDpi="600" verticalDpi="600" orientation="landscape" paperSize="9" r:id="rId1"/>
  <headerFooter>
    <oddHeader>&amp;C&amp;A</oddHeader>
  </headerFooter>
</worksheet>
</file>

<file path=xl/worksheets/sheet14.xml><?xml version="1.0" encoding="utf-8"?>
<worksheet xmlns="http://schemas.openxmlformats.org/spreadsheetml/2006/main" xmlns:r="http://schemas.openxmlformats.org/officeDocument/2006/relationships">
  <sheetPr>
    <tabColor rgb="FF92D050"/>
  </sheetPr>
  <dimension ref="A1:P141"/>
  <sheetViews>
    <sheetView zoomScalePageLayoutView="0" workbookViewId="0" topLeftCell="A1">
      <selection activeCell="S136" sqref="S136"/>
    </sheetView>
  </sheetViews>
  <sheetFormatPr defaultColWidth="9.140625" defaultRowHeight="12.75"/>
  <cols>
    <col min="1" max="1" width="3.8515625" style="15" customWidth="1"/>
    <col min="2" max="2" width="6.7109375" style="15" customWidth="1"/>
    <col min="3" max="3" width="68.7109375" style="15" customWidth="1"/>
    <col min="4" max="4" width="6.28125" style="15" customWidth="1"/>
    <col min="5" max="5" width="7.7109375" style="15" customWidth="1"/>
    <col min="6" max="6" width="5.7109375" style="15" customWidth="1"/>
    <col min="7" max="8" width="6.7109375" style="15" customWidth="1"/>
    <col min="9" max="9" width="8.7109375" style="42" customWidth="1"/>
    <col min="10" max="10" width="6.7109375" style="15" customWidth="1"/>
    <col min="11" max="13" width="8.7109375" style="15" customWidth="1"/>
    <col min="14" max="14" width="9.7109375" style="15" customWidth="1"/>
    <col min="15" max="15" width="8.7109375" style="15" customWidth="1"/>
    <col min="16" max="16" width="9.7109375" style="15" customWidth="1"/>
    <col min="17" max="16384" width="9.140625" style="15" customWidth="1"/>
  </cols>
  <sheetData>
    <row r="1" spans="4:13" ht="12.75" customHeight="1">
      <c r="D1" s="321" t="s">
        <v>585</v>
      </c>
      <c r="E1" s="321"/>
      <c r="F1" s="321"/>
      <c r="G1" s="321"/>
      <c r="H1" s="321"/>
      <c r="I1" s="321"/>
      <c r="J1" s="321"/>
      <c r="K1" s="321"/>
      <c r="L1" s="321"/>
      <c r="M1" s="321"/>
    </row>
    <row r="2" spans="4:13" ht="12.75" customHeight="1">
      <c r="D2" s="43"/>
      <c r="E2" s="43"/>
      <c r="F2" s="43"/>
      <c r="G2" s="43"/>
      <c r="H2" s="43"/>
      <c r="I2" s="43"/>
      <c r="J2" s="43"/>
      <c r="K2" s="43"/>
      <c r="L2" s="43"/>
      <c r="M2" s="43"/>
    </row>
    <row r="3" spans="1:16" s="47" customFormat="1" ht="12.75" customHeight="1">
      <c r="A3" s="329" t="s">
        <v>6</v>
      </c>
      <c r="B3" s="329"/>
      <c r="C3" s="329"/>
      <c r="D3" s="320" t="s">
        <v>93</v>
      </c>
      <c r="E3" s="321"/>
      <c r="F3" s="321"/>
      <c r="G3" s="321"/>
      <c r="H3" s="321"/>
      <c r="I3" s="321"/>
      <c r="J3" s="321"/>
      <c r="K3" s="321"/>
      <c r="L3" s="321"/>
      <c r="M3" s="321"/>
      <c r="N3" s="15"/>
      <c r="O3" s="15"/>
      <c r="P3" s="15"/>
    </row>
    <row r="4" spans="1:16" s="47" customFormat="1" ht="12.75" customHeight="1">
      <c r="A4" s="329" t="s">
        <v>7</v>
      </c>
      <c r="B4" s="329"/>
      <c r="C4" s="329"/>
      <c r="D4" s="321" t="s">
        <v>94</v>
      </c>
      <c r="E4" s="321"/>
      <c r="F4" s="321"/>
      <c r="G4" s="321"/>
      <c r="H4" s="321"/>
      <c r="I4" s="321"/>
      <c r="J4" s="321"/>
      <c r="K4" s="321"/>
      <c r="L4" s="321"/>
      <c r="M4" s="321"/>
      <c r="N4" s="15"/>
      <c r="O4" s="15"/>
      <c r="P4" s="15"/>
    </row>
    <row r="5" spans="1:16" s="47" customFormat="1" ht="12.75" customHeight="1">
      <c r="A5" s="329" t="s">
        <v>31</v>
      </c>
      <c r="B5" s="329"/>
      <c r="C5" s="329"/>
      <c r="D5" s="320" t="s">
        <v>95</v>
      </c>
      <c r="E5" s="321"/>
      <c r="F5" s="321"/>
      <c r="G5" s="321"/>
      <c r="H5" s="321"/>
      <c r="I5" s="321"/>
      <c r="J5" s="321"/>
      <c r="K5" s="321"/>
      <c r="L5" s="321"/>
      <c r="M5" s="321"/>
      <c r="N5" s="15"/>
      <c r="O5" s="15"/>
      <c r="P5" s="15"/>
    </row>
    <row r="6" spans="1:16" s="47" customFormat="1" ht="12.75" customHeight="1">
      <c r="A6" s="316" t="s">
        <v>67</v>
      </c>
      <c r="B6" s="316"/>
      <c r="C6" s="316"/>
      <c r="D6" s="316"/>
      <c r="E6" s="316"/>
      <c r="F6" s="316"/>
      <c r="G6" s="43"/>
      <c r="H6" s="43"/>
      <c r="I6" s="311" t="s">
        <v>8</v>
      </c>
      <c r="J6" s="311"/>
      <c r="K6" s="311"/>
      <c r="L6" s="340">
        <f>P136</f>
        <v>0</v>
      </c>
      <c r="M6" s="340"/>
      <c r="N6" s="43" t="s">
        <v>66</v>
      </c>
      <c r="O6" s="15"/>
      <c r="P6" s="15"/>
    </row>
    <row r="7" spans="1:16" s="47" customFormat="1" ht="12.75" customHeight="1" thickBot="1">
      <c r="A7" s="44"/>
      <c r="B7" s="44"/>
      <c r="C7" s="44"/>
      <c r="D7" s="43"/>
      <c r="E7" s="43"/>
      <c r="F7" s="43"/>
      <c r="G7" s="43"/>
      <c r="H7" s="43"/>
      <c r="I7" s="94"/>
      <c r="J7" s="341" t="s">
        <v>33</v>
      </c>
      <c r="K7" s="341"/>
      <c r="L7" s="344" t="s">
        <v>96</v>
      </c>
      <c r="M7" s="344"/>
      <c r="N7" s="94"/>
      <c r="O7" s="15"/>
      <c r="P7" s="15"/>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35</v>
      </c>
      <c r="C10" s="128" t="s">
        <v>52</v>
      </c>
      <c r="D10" s="138"/>
      <c r="E10" s="130"/>
      <c r="F10" s="124"/>
      <c r="G10" s="124"/>
      <c r="H10" s="124"/>
      <c r="I10" s="124"/>
      <c r="J10" s="139"/>
      <c r="K10" s="140"/>
      <c r="L10" s="140"/>
      <c r="M10" s="140"/>
      <c r="N10" s="141"/>
      <c r="O10" s="140"/>
      <c r="P10" s="140"/>
    </row>
    <row r="11" spans="1:16" ht="12.75">
      <c r="A11" s="7">
        <v>1</v>
      </c>
      <c r="B11" s="6" t="s">
        <v>27</v>
      </c>
      <c r="C11" s="22" t="s">
        <v>163</v>
      </c>
      <c r="D11" s="31" t="s">
        <v>5</v>
      </c>
      <c r="E11" s="9">
        <v>1</v>
      </c>
      <c r="F11" s="10"/>
      <c r="G11" s="10"/>
      <c r="H11" s="8"/>
      <c r="I11" s="8"/>
      <c r="J11" s="32"/>
      <c r="K11" s="11"/>
      <c r="L11" s="11"/>
      <c r="M11" s="11"/>
      <c r="N11" s="40"/>
      <c r="O11" s="11"/>
      <c r="P11" s="11"/>
    </row>
    <row r="12" spans="1:16" ht="12.75">
      <c r="A12" s="7">
        <v>2</v>
      </c>
      <c r="B12" s="6" t="s">
        <v>27</v>
      </c>
      <c r="C12" s="22" t="s">
        <v>164</v>
      </c>
      <c r="D12" s="31" t="s">
        <v>5</v>
      </c>
      <c r="E12" s="9">
        <v>1</v>
      </c>
      <c r="F12" s="10"/>
      <c r="G12" s="10"/>
      <c r="H12" s="8"/>
      <c r="I12" s="8"/>
      <c r="J12" s="32"/>
      <c r="K12" s="11"/>
      <c r="L12" s="11"/>
      <c r="M12" s="11"/>
      <c r="N12" s="40"/>
      <c r="O12" s="11"/>
      <c r="P12" s="11"/>
    </row>
    <row r="13" spans="1:16" ht="12.75">
      <c r="A13" s="7">
        <v>3</v>
      </c>
      <c r="B13" s="6" t="s">
        <v>27</v>
      </c>
      <c r="C13" s="22" t="s">
        <v>165</v>
      </c>
      <c r="D13" s="31" t="s">
        <v>5</v>
      </c>
      <c r="E13" s="9">
        <v>1</v>
      </c>
      <c r="F13" s="10"/>
      <c r="G13" s="10"/>
      <c r="H13" s="8"/>
      <c r="I13" s="8"/>
      <c r="J13" s="32"/>
      <c r="K13" s="11"/>
      <c r="L13" s="11"/>
      <c r="M13" s="11"/>
      <c r="N13" s="40"/>
      <c r="O13" s="11"/>
      <c r="P13" s="11"/>
    </row>
    <row r="14" spans="1:16" ht="12.75">
      <c r="A14" s="7">
        <v>4</v>
      </c>
      <c r="B14" s="6" t="s">
        <v>27</v>
      </c>
      <c r="C14" s="22" t="s">
        <v>166</v>
      </c>
      <c r="D14" s="31" t="s">
        <v>13</v>
      </c>
      <c r="E14" s="9">
        <v>3</v>
      </c>
      <c r="F14" s="10"/>
      <c r="G14" s="10"/>
      <c r="H14" s="8"/>
      <c r="I14" s="8"/>
      <c r="J14" s="32"/>
      <c r="K14" s="11"/>
      <c r="L14" s="11"/>
      <c r="M14" s="11"/>
      <c r="N14" s="40"/>
      <c r="O14" s="11"/>
      <c r="P14" s="11"/>
    </row>
    <row r="15" spans="1:16" ht="12.75">
      <c r="A15" s="7">
        <v>5</v>
      </c>
      <c r="B15" s="6" t="s">
        <v>27</v>
      </c>
      <c r="C15" s="22" t="s">
        <v>167</v>
      </c>
      <c r="D15" s="31" t="s">
        <v>13</v>
      </c>
      <c r="E15" s="9">
        <v>38</v>
      </c>
      <c r="F15" s="10"/>
      <c r="G15" s="10"/>
      <c r="H15" s="8"/>
      <c r="I15" s="8"/>
      <c r="J15" s="32"/>
      <c r="K15" s="11"/>
      <c r="L15" s="11"/>
      <c r="M15" s="11"/>
      <c r="N15" s="40"/>
      <c r="O15" s="11"/>
      <c r="P15" s="11"/>
    </row>
    <row r="16" spans="1:16" ht="12.75">
      <c r="A16" s="7">
        <v>6</v>
      </c>
      <c r="B16" s="6" t="s">
        <v>27</v>
      </c>
      <c r="C16" s="22" t="s">
        <v>168</v>
      </c>
      <c r="D16" s="186" t="s">
        <v>5</v>
      </c>
      <c r="E16" s="9">
        <v>3</v>
      </c>
      <c r="F16" s="10"/>
      <c r="G16" s="10"/>
      <c r="H16" s="8"/>
      <c r="I16" s="8"/>
      <c r="J16" s="32"/>
      <c r="K16" s="11"/>
      <c r="L16" s="11"/>
      <c r="M16" s="11"/>
      <c r="N16" s="40"/>
      <c r="O16" s="11"/>
      <c r="P16" s="11"/>
    </row>
    <row r="17" spans="1:16" ht="12.75">
      <c r="A17" s="7">
        <v>7</v>
      </c>
      <c r="B17" s="6" t="s">
        <v>27</v>
      </c>
      <c r="C17" s="22" t="s">
        <v>169</v>
      </c>
      <c r="D17" s="18" t="s">
        <v>13</v>
      </c>
      <c r="E17" s="9">
        <v>1</v>
      </c>
      <c r="F17" s="10"/>
      <c r="G17" s="10"/>
      <c r="H17" s="8"/>
      <c r="I17" s="8"/>
      <c r="J17" s="32"/>
      <c r="K17" s="11"/>
      <c r="L17" s="11"/>
      <c r="M17" s="11"/>
      <c r="N17" s="40"/>
      <c r="O17" s="11"/>
      <c r="P17" s="11"/>
    </row>
    <row r="18" spans="1:16" ht="12.75">
      <c r="A18" s="7">
        <v>8</v>
      </c>
      <c r="B18" s="6" t="s">
        <v>27</v>
      </c>
      <c r="C18" s="22" t="s">
        <v>170</v>
      </c>
      <c r="D18" s="18" t="s">
        <v>13</v>
      </c>
      <c r="E18" s="9">
        <v>1</v>
      </c>
      <c r="F18" s="10"/>
      <c r="G18" s="10"/>
      <c r="H18" s="8"/>
      <c r="I18" s="8"/>
      <c r="J18" s="32"/>
      <c r="K18" s="11"/>
      <c r="L18" s="11"/>
      <c r="M18" s="11"/>
      <c r="N18" s="40"/>
      <c r="O18" s="11"/>
      <c r="P18" s="11"/>
    </row>
    <row r="19" spans="1:16" ht="12.75">
      <c r="A19" s="7">
        <v>9</v>
      </c>
      <c r="B19" s="6" t="s">
        <v>27</v>
      </c>
      <c r="C19" s="22" t="s">
        <v>171</v>
      </c>
      <c r="D19" s="18" t="s">
        <v>13</v>
      </c>
      <c r="E19" s="9">
        <v>1</v>
      </c>
      <c r="F19" s="10"/>
      <c r="G19" s="10"/>
      <c r="H19" s="8"/>
      <c r="I19" s="8"/>
      <c r="J19" s="32"/>
      <c r="K19" s="11"/>
      <c r="L19" s="11"/>
      <c r="M19" s="11"/>
      <c r="N19" s="40"/>
      <c r="O19" s="11"/>
      <c r="P19" s="11"/>
    </row>
    <row r="20" spans="1:16" ht="12.75">
      <c r="A20" s="7">
        <v>10</v>
      </c>
      <c r="B20" s="6"/>
      <c r="C20" s="118" t="s">
        <v>155</v>
      </c>
      <c r="D20" s="31" t="s">
        <v>13</v>
      </c>
      <c r="E20" s="9">
        <v>38</v>
      </c>
      <c r="F20" s="10"/>
      <c r="G20" s="10"/>
      <c r="H20" s="8"/>
      <c r="I20" s="8"/>
      <c r="J20" s="32"/>
      <c r="K20" s="11"/>
      <c r="L20" s="11"/>
      <c r="M20" s="11"/>
      <c r="N20" s="40"/>
      <c r="O20" s="11"/>
      <c r="P20" s="11"/>
    </row>
    <row r="21" spans="1:16" ht="12.75">
      <c r="A21" s="7">
        <v>11</v>
      </c>
      <c r="B21" s="6" t="s">
        <v>27</v>
      </c>
      <c r="C21" s="22" t="s">
        <v>172</v>
      </c>
      <c r="D21" s="31" t="s">
        <v>5</v>
      </c>
      <c r="E21" s="9">
        <v>1</v>
      </c>
      <c r="F21" s="10"/>
      <c r="G21" s="10"/>
      <c r="H21" s="8"/>
      <c r="I21" s="8"/>
      <c r="J21" s="32"/>
      <c r="K21" s="11"/>
      <c r="L21" s="11"/>
      <c r="M21" s="11"/>
      <c r="N21" s="40"/>
      <c r="O21" s="11"/>
      <c r="P21" s="11"/>
    </row>
    <row r="22" spans="1:16" ht="12.75">
      <c r="A22" s="7">
        <v>12</v>
      </c>
      <c r="B22" s="6" t="s">
        <v>27</v>
      </c>
      <c r="C22" s="22" t="s">
        <v>173</v>
      </c>
      <c r="D22" s="31" t="s">
        <v>5</v>
      </c>
      <c r="E22" s="9">
        <v>1</v>
      </c>
      <c r="F22" s="10"/>
      <c r="G22" s="10"/>
      <c r="H22" s="8"/>
      <c r="I22" s="8"/>
      <c r="J22" s="32"/>
      <c r="K22" s="11"/>
      <c r="L22" s="11"/>
      <c r="M22" s="11"/>
      <c r="N22" s="40"/>
      <c r="O22" s="11"/>
      <c r="P22" s="11"/>
    </row>
    <row r="23" spans="1:16" ht="12.75">
      <c r="A23" s="7">
        <v>13</v>
      </c>
      <c r="B23" s="6" t="s">
        <v>27</v>
      </c>
      <c r="C23" s="22" t="s">
        <v>174</v>
      </c>
      <c r="D23" s="31" t="s">
        <v>5</v>
      </c>
      <c r="E23" s="9">
        <v>1</v>
      </c>
      <c r="F23" s="10"/>
      <c r="G23" s="10"/>
      <c r="H23" s="8"/>
      <c r="I23" s="8"/>
      <c r="J23" s="32"/>
      <c r="K23" s="11"/>
      <c r="L23" s="11"/>
      <c r="M23" s="11"/>
      <c r="N23" s="40"/>
      <c r="O23" s="11"/>
      <c r="P23" s="11"/>
    </row>
    <row r="24" spans="1:16" ht="12.75">
      <c r="A24" s="7">
        <v>14</v>
      </c>
      <c r="B24" s="6" t="s">
        <v>27</v>
      </c>
      <c r="C24" s="22" t="s">
        <v>175</v>
      </c>
      <c r="D24" s="186" t="s">
        <v>13</v>
      </c>
      <c r="E24" s="9">
        <v>1</v>
      </c>
      <c r="F24" s="10"/>
      <c r="G24" s="10"/>
      <c r="H24" s="8"/>
      <c r="I24" s="8"/>
      <c r="J24" s="32"/>
      <c r="K24" s="11"/>
      <c r="L24" s="11"/>
      <c r="M24" s="11"/>
      <c r="N24" s="40"/>
      <c r="O24" s="11"/>
      <c r="P24" s="11"/>
    </row>
    <row r="25" spans="1:16" ht="12.75">
      <c r="A25" s="7">
        <v>15</v>
      </c>
      <c r="B25" s="6" t="s">
        <v>27</v>
      </c>
      <c r="C25" s="22" t="s">
        <v>176</v>
      </c>
      <c r="D25" s="186" t="s">
        <v>13</v>
      </c>
      <c r="E25" s="9">
        <v>1</v>
      </c>
      <c r="F25" s="10"/>
      <c r="G25" s="10"/>
      <c r="H25" s="8"/>
      <c r="I25" s="8"/>
      <c r="J25" s="32"/>
      <c r="K25" s="11"/>
      <c r="L25" s="11"/>
      <c r="M25" s="11"/>
      <c r="N25" s="40"/>
      <c r="O25" s="11"/>
      <c r="P25" s="11"/>
    </row>
    <row r="26" spans="1:16" ht="12.75">
      <c r="A26" s="7">
        <v>16</v>
      </c>
      <c r="B26" s="6" t="s">
        <v>27</v>
      </c>
      <c r="C26" s="22" t="s">
        <v>177</v>
      </c>
      <c r="D26" s="186" t="s">
        <v>13</v>
      </c>
      <c r="E26" s="9">
        <v>2</v>
      </c>
      <c r="F26" s="10"/>
      <c r="G26" s="10"/>
      <c r="H26" s="8"/>
      <c r="I26" s="8"/>
      <c r="J26" s="32"/>
      <c r="K26" s="11"/>
      <c r="L26" s="11"/>
      <c r="M26" s="11"/>
      <c r="N26" s="40"/>
      <c r="O26" s="11"/>
      <c r="P26" s="11"/>
    </row>
    <row r="27" spans="1:16" ht="12.75">
      <c r="A27" s="7">
        <v>17</v>
      </c>
      <c r="B27" s="6" t="s">
        <v>27</v>
      </c>
      <c r="C27" s="22" t="s">
        <v>178</v>
      </c>
      <c r="D27" s="186" t="s">
        <v>13</v>
      </c>
      <c r="E27" s="9">
        <v>1</v>
      </c>
      <c r="F27" s="10"/>
      <c r="G27" s="10"/>
      <c r="H27" s="8"/>
      <c r="I27" s="8"/>
      <c r="J27" s="32"/>
      <c r="K27" s="11"/>
      <c r="L27" s="11"/>
      <c r="M27" s="11"/>
      <c r="N27" s="40"/>
      <c r="O27" s="11"/>
      <c r="P27" s="11"/>
    </row>
    <row r="28" spans="1:16" ht="12.75">
      <c r="A28" s="7">
        <v>18</v>
      </c>
      <c r="B28" s="6" t="s">
        <v>27</v>
      </c>
      <c r="C28" s="22" t="s">
        <v>179</v>
      </c>
      <c r="D28" s="186" t="s">
        <v>13</v>
      </c>
      <c r="E28" s="9">
        <v>1</v>
      </c>
      <c r="F28" s="10"/>
      <c r="G28" s="10"/>
      <c r="H28" s="8"/>
      <c r="I28" s="8"/>
      <c r="J28" s="32"/>
      <c r="K28" s="11"/>
      <c r="L28" s="11"/>
      <c r="M28" s="11"/>
      <c r="N28" s="40"/>
      <c r="O28" s="11"/>
      <c r="P28" s="11"/>
    </row>
    <row r="29" spans="1:16" ht="12.75">
      <c r="A29" s="7">
        <v>19</v>
      </c>
      <c r="B29" s="6"/>
      <c r="C29" s="118" t="s">
        <v>156</v>
      </c>
      <c r="D29" s="31" t="s">
        <v>5</v>
      </c>
      <c r="E29" s="9">
        <v>1</v>
      </c>
      <c r="F29" s="10"/>
      <c r="G29" s="10"/>
      <c r="H29" s="8"/>
      <c r="I29" s="8"/>
      <c r="J29" s="32"/>
      <c r="K29" s="11"/>
      <c r="L29" s="11"/>
      <c r="M29" s="11"/>
      <c r="N29" s="40"/>
      <c r="O29" s="11"/>
      <c r="P29" s="11"/>
    </row>
    <row r="30" spans="1:16" ht="12.75">
      <c r="A30" s="7">
        <v>20</v>
      </c>
      <c r="B30" s="6" t="s">
        <v>27</v>
      </c>
      <c r="C30" s="22" t="s">
        <v>180</v>
      </c>
      <c r="D30" s="186" t="s">
        <v>13</v>
      </c>
      <c r="E30" s="9">
        <v>19</v>
      </c>
      <c r="F30" s="10"/>
      <c r="G30" s="10"/>
      <c r="H30" s="8"/>
      <c r="I30" s="8"/>
      <c r="J30" s="32"/>
      <c r="K30" s="11"/>
      <c r="L30" s="11"/>
      <c r="M30" s="11"/>
      <c r="N30" s="40"/>
      <c r="O30" s="11"/>
      <c r="P30" s="11"/>
    </row>
    <row r="31" spans="1:16" ht="12.75">
      <c r="A31" s="7">
        <v>21</v>
      </c>
      <c r="B31" s="6" t="s">
        <v>27</v>
      </c>
      <c r="C31" s="22" t="s">
        <v>181</v>
      </c>
      <c r="D31" s="186" t="s">
        <v>13</v>
      </c>
      <c r="E31" s="9">
        <v>12</v>
      </c>
      <c r="F31" s="10"/>
      <c r="G31" s="10"/>
      <c r="H31" s="8"/>
      <c r="I31" s="8"/>
      <c r="J31" s="32"/>
      <c r="K31" s="11"/>
      <c r="L31" s="11"/>
      <c r="M31" s="11"/>
      <c r="N31" s="40"/>
      <c r="O31" s="11"/>
      <c r="P31" s="11"/>
    </row>
    <row r="32" spans="1:16" ht="12.75">
      <c r="A32" s="7">
        <v>22</v>
      </c>
      <c r="B32" s="6"/>
      <c r="C32" s="118" t="s">
        <v>157</v>
      </c>
      <c r="D32" s="186" t="s">
        <v>13</v>
      </c>
      <c r="E32" s="9">
        <v>12</v>
      </c>
      <c r="F32" s="10"/>
      <c r="G32" s="10"/>
      <c r="H32" s="8"/>
      <c r="I32" s="8"/>
      <c r="J32" s="32"/>
      <c r="K32" s="11"/>
      <c r="L32" s="11"/>
      <c r="M32" s="11"/>
      <c r="N32" s="40"/>
      <c r="O32" s="11"/>
      <c r="P32" s="11"/>
    </row>
    <row r="33" spans="1:16" ht="12.75">
      <c r="A33" s="7">
        <v>23</v>
      </c>
      <c r="B33" s="6" t="s">
        <v>27</v>
      </c>
      <c r="C33" s="22" t="s">
        <v>182</v>
      </c>
      <c r="D33" s="31" t="s">
        <v>4</v>
      </c>
      <c r="E33" s="9">
        <v>1500</v>
      </c>
      <c r="F33" s="10"/>
      <c r="G33" s="10"/>
      <c r="H33" s="8"/>
      <c r="I33" s="8"/>
      <c r="J33" s="32"/>
      <c r="K33" s="11"/>
      <c r="L33" s="11"/>
      <c r="M33" s="11"/>
      <c r="N33" s="40"/>
      <c r="O33" s="11"/>
      <c r="P33" s="11"/>
    </row>
    <row r="34" spans="1:16" ht="12.75">
      <c r="A34" s="7">
        <v>24</v>
      </c>
      <c r="B34" s="6" t="s">
        <v>27</v>
      </c>
      <c r="C34" s="22" t="s">
        <v>183</v>
      </c>
      <c r="D34" s="31" t="s">
        <v>4</v>
      </c>
      <c r="E34" s="9">
        <v>75</v>
      </c>
      <c r="F34" s="10"/>
      <c r="G34" s="10"/>
      <c r="H34" s="8"/>
      <c r="I34" s="8"/>
      <c r="J34" s="32"/>
      <c r="K34" s="11"/>
      <c r="L34" s="11"/>
      <c r="M34" s="11"/>
      <c r="N34" s="40"/>
      <c r="O34" s="11"/>
      <c r="P34" s="11"/>
    </row>
    <row r="35" spans="1:16" ht="12.75">
      <c r="A35" s="7">
        <v>25</v>
      </c>
      <c r="B35" s="6"/>
      <c r="C35" s="118" t="s">
        <v>158</v>
      </c>
      <c r="D35" s="31" t="s">
        <v>13</v>
      </c>
      <c r="E35" s="9">
        <v>156</v>
      </c>
      <c r="F35" s="10"/>
      <c r="G35" s="10"/>
      <c r="H35" s="8"/>
      <c r="I35" s="8"/>
      <c r="J35" s="32"/>
      <c r="K35" s="11"/>
      <c r="L35" s="11"/>
      <c r="M35" s="11"/>
      <c r="N35" s="40"/>
      <c r="O35" s="11"/>
      <c r="P35" s="11"/>
    </row>
    <row r="36" spans="1:16" ht="12.75">
      <c r="A36" s="7">
        <v>26</v>
      </c>
      <c r="B36" s="6"/>
      <c r="C36" s="118" t="s">
        <v>159</v>
      </c>
      <c r="D36" s="31" t="s">
        <v>13</v>
      </c>
      <c r="E36" s="9">
        <v>500</v>
      </c>
      <c r="F36" s="10"/>
      <c r="G36" s="10"/>
      <c r="H36" s="8"/>
      <c r="I36" s="8"/>
      <c r="J36" s="32"/>
      <c r="K36" s="11"/>
      <c r="L36" s="11"/>
      <c r="M36" s="11"/>
      <c r="N36" s="40"/>
      <c r="O36" s="11"/>
      <c r="P36" s="11"/>
    </row>
    <row r="37" spans="1:16" ht="15">
      <c r="A37" s="7">
        <v>27</v>
      </c>
      <c r="B37" s="6" t="s">
        <v>27</v>
      </c>
      <c r="C37" s="22" t="s">
        <v>184</v>
      </c>
      <c r="D37" s="187" t="s">
        <v>12</v>
      </c>
      <c r="E37" s="9">
        <v>490</v>
      </c>
      <c r="F37" s="10"/>
      <c r="G37" s="10"/>
      <c r="H37" s="8"/>
      <c r="I37" s="8"/>
      <c r="J37" s="32"/>
      <c r="K37" s="11"/>
      <c r="L37" s="11"/>
      <c r="M37" s="11"/>
      <c r="N37" s="40"/>
      <c r="O37" s="11"/>
      <c r="P37" s="11"/>
    </row>
    <row r="38" spans="1:16" ht="12.75">
      <c r="A38" s="7">
        <v>28</v>
      </c>
      <c r="B38" s="6" t="s">
        <v>27</v>
      </c>
      <c r="C38" s="22" t="s">
        <v>185</v>
      </c>
      <c r="D38" s="31" t="s">
        <v>4</v>
      </c>
      <c r="E38" s="9">
        <v>380</v>
      </c>
      <c r="F38" s="10"/>
      <c r="G38" s="10"/>
      <c r="H38" s="8"/>
      <c r="I38" s="8"/>
      <c r="J38" s="32"/>
      <c r="K38" s="11"/>
      <c r="L38" s="11"/>
      <c r="M38" s="11"/>
      <c r="N38" s="40"/>
      <c r="O38" s="11"/>
      <c r="P38" s="11"/>
    </row>
    <row r="39" spans="1:16" ht="12.75">
      <c r="A39" s="7">
        <v>29</v>
      </c>
      <c r="B39" s="6" t="s">
        <v>27</v>
      </c>
      <c r="C39" s="22" t="s">
        <v>186</v>
      </c>
      <c r="D39" s="31" t="s">
        <v>4</v>
      </c>
      <c r="E39" s="9">
        <v>98</v>
      </c>
      <c r="F39" s="10"/>
      <c r="G39" s="10"/>
      <c r="H39" s="8"/>
      <c r="I39" s="8"/>
      <c r="J39" s="32"/>
      <c r="K39" s="11"/>
      <c r="L39" s="11"/>
      <c r="M39" s="11"/>
      <c r="N39" s="40"/>
      <c r="O39" s="11"/>
      <c r="P39" s="11"/>
    </row>
    <row r="40" spans="1:16" ht="12.75">
      <c r="A40" s="7">
        <v>30</v>
      </c>
      <c r="B40" s="6" t="s">
        <v>27</v>
      </c>
      <c r="C40" s="22" t="s">
        <v>187</v>
      </c>
      <c r="D40" s="31" t="s">
        <v>4</v>
      </c>
      <c r="E40" s="9">
        <v>7</v>
      </c>
      <c r="F40" s="10"/>
      <c r="G40" s="10"/>
      <c r="H40" s="8"/>
      <c r="I40" s="8"/>
      <c r="J40" s="32"/>
      <c r="K40" s="11"/>
      <c r="L40" s="11"/>
      <c r="M40" s="11"/>
      <c r="N40" s="40"/>
      <c r="O40" s="11"/>
      <c r="P40" s="11"/>
    </row>
    <row r="41" spans="1:16" ht="12.75">
      <c r="A41" s="7">
        <v>31</v>
      </c>
      <c r="B41" s="6" t="s">
        <v>27</v>
      </c>
      <c r="C41" s="22" t="s">
        <v>188</v>
      </c>
      <c r="D41" s="31" t="s">
        <v>4</v>
      </c>
      <c r="E41" s="9">
        <v>6</v>
      </c>
      <c r="F41" s="10"/>
      <c r="G41" s="10"/>
      <c r="H41" s="8"/>
      <c r="I41" s="8"/>
      <c r="J41" s="32"/>
      <c r="K41" s="11"/>
      <c r="L41" s="11"/>
      <c r="M41" s="11"/>
      <c r="N41" s="40"/>
      <c r="O41" s="11"/>
      <c r="P41" s="11"/>
    </row>
    <row r="42" spans="1:16" ht="12.75">
      <c r="A42" s="7">
        <v>32</v>
      </c>
      <c r="B42" s="6" t="s">
        <v>27</v>
      </c>
      <c r="C42" s="22" t="s">
        <v>189</v>
      </c>
      <c r="D42" s="31" t="s">
        <v>4</v>
      </c>
      <c r="E42" s="9">
        <v>58</v>
      </c>
      <c r="F42" s="10"/>
      <c r="G42" s="10"/>
      <c r="H42" s="8"/>
      <c r="I42" s="8"/>
      <c r="J42" s="32"/>
      <c r="K42" s="11"/>
      <c r="L42" s="11"/>
      <c r="M42" s="11"/>
      <c r="N42" s="40"/>
      <c r="O42" s="11"/>
      <c r="P42" s="11"/>
    </row>
    <row r="43" spans="1:16" ht="12.75">
      <c r="A43" s="7">
        <v>33</v>
      </c>
      <c r="B43" s="6" t="s">
        <v>27</v>
      </c>
      <c r="C43" s="22" t="s">
        <v>190</v>
      </c>
      <c r="D43" s="31" t="s">
        <v>4</v>
      </c>
      <c r="E43" s="9">
        <v>35</v>
      </c>
      <c r="F43" s="10"/>
      <c r="G43" s="10"/>
      <c r="H43" s="8"/>
      <c r="I43" s="8"/>
      <c r="J43" s="32"/>
      <c r="K43" s="11"/>
      <c r="L43" s="11"/>
      <c r="M43" s="11"/>
      <c r="N43" s="40"/>
      <c r="O43" s="11"/>
      <c r="P43" s="11"/>
    </row>
    <row r="44" spans="1:16" ht="12.75">
      <c r="A44" s="7">
        <v>34</v>
      </c>
      <c r="B44" s="6" t="s">
        <v>27</v>
      </c>
      <c r="C44" s="22" t="s">
        <v>191</v>
      </c>
      <c r="D44" s="31" t="s">
        <v>4</v>
      </c>
      <c r="E44" s="9">
        <v>7</v>
      </c>
      <c r="F44" s="10"/>
      <c r="G44" s="10"/>
      <c r="H44" s="8"/>
      <c r="I44" s="8"/>
      <c r="J44" s="32"/>
      <c r="K44" s="11"/>
      <c r="L44" s="11"/>
      <c r="M44" s="11"/>
      <c r="N44" s="40"/>
      <c r="O44" s="11"/>
      <c r="P44" s="11"/>
    </row>
    <row r="45" spans="1:16" ht="12.75">
      <c r="A45" s="7">
        <v>35</v>
      </c>
      <c r="B45" s="6" t="s">
        <v>27</v>
      </c>
      <c r="C45" s="22" t="s">
        <v>192</v>
      </c>
      <c r="D45" s="31" t="s">
        <v>4</v>
      </c>
      <c r="E45" s="9">
        <v>6</v>
      </c>
      <c r="F45" s="10"/>
      <c r="G45" s="10"/>
      <c r="H45" s="8"/>
      <c r="I45" s="8"/>
      <c r="J45" s="32"/>
      <c r="K45" s="11"/>
      <c r="L45" s="11"/>
      <c r="M45" s="11"/>
      <c r="N45" s="40"/>
      <c r="O45" s="11"/>
      <c r="P45" s="11"/>
    </row>
    <row r="46" spans="1:16" ht="12.75">
      <c r="A46" s="7">
        <v>36</v>
      </c>
      <c r="B46" s="6" t="s">
        <v>27</v>
      </c>
      <c r="C46" s="22" t="s">
        <v>194</v>
      </c>
      <c r="D46" s="31" t="s">
        <v>4</v>
      </c>
      <c r="E46" s="9">
        <v>58</v>
      </c>
      <c r="F46" s="10"/>
      <c r="G46" s="10"/>
      <c r="H46" s="8"/>
      <c r="I46" s="8"/>
      <c r="J46" s="32"/>
      <c r="K46" s="11"/>
      <c r="L46" s="11"/>
      <c r="M46" s="11"/>
      <c r="N46" s="40"/>
      <c r="O46" s="11"/>
      <c r="P46" s="11"/>
    </row>
    <row r="47" spans="1:16" ht="12.75">
      <c r="A47" s="7">
        <v>37</v>
      </c>
      <c r="B47" s="6" t="s">
        <v>27</v>
      </c>
      <c r="C47" s="22" t="s">
        <v>193</v>
      </c>
      <c r="D47" s="31" t="s">
        <v>4</v>
      </c>
      <c r="E47" s="9">
        <v>35</v>
      </c>
      <c r="F47" s="10"/>
      <c r="G47" s="10"/>
      <c r="H47" s="8"/>
      <c r="I47" s="8"/>
      <c r="J47" s="32"/>
      <c r="K47" s="11"/>
      <c r="L47" s="11"/>
      <c r="M47" s="11"/>
      <c r="N47" s="40"/>
      <c r="O47" s="11"/>
      <c r="P47" s="11"/>
    </row>
    <row r="48" spans="1:16" ht="12.75">
      <c r="A48" s="7">
        <v>38</v>
      </c>
      <c r="B48" s="6"/>
      <c r="C48" s="118" t="s">
        <v>160</v>
      </c>
      <c r="D48" s="18" t="s">
        <v>13</v>
      </c>
      <c r="E48" s="9">
        <v>58</v>
      </c>
      <c r="F48" s="10"/>
      <c r="G48" s="10"/>
      <c r="H48" s="8"/>
      <c r="I48" s="8"/>
      <c r="J48" s="32"/>
      <c r="K48" s="11"/>
      <c r="L48" s="11"/>
      <c r="M48" s="11"/>
      <c r="N48" s="40"/>
      <c r="O48" s="11"/>
      <c r="P48" s="11"/>
    </row>
    <row r="49" spans="1:16" ht="12.75">
      <c r="A49" s="7">
        <v>39</v>
      </c>
      <c r="B49" s="6" t="s">
        <v>27</v>
      </c>
      <c r="C49" s="22" t="s">
        <v>195</v>
      </c>
      <c r="D49" s="186" t="s">
        <v>13</v>
      </c>
      <c r="E49" s="9">
        <v>4</v>
      </c>
      <c r="F49" s="10"/>
      <c r="G49" s="10"/>
      <c r="H49" s="8"/>
      <c r="I49" s="8"/>
      <c r="J49" s="32"/>
      <c r="K49" s="11"/>
      <c r="L49" s="11"/>
      <c r="M49" s="11"/>
      <c r="N49" s="40"/>
      <c r="O49" s="11"/>
      <c r="P49" s="11"/>
    </row>
    <row r="50" spans="1:16" ht="12.75">
      <c r="A50" s="7">
        <v>40</v>
      </c>
      <c r="B50" s="6" t="s">
        <v>27</v>
      </c>
      <c r="C50" s="22" t="s">
        <v>196</v>
      </c>
      <c r="D50" s="186" t="s">
        <v>13</v>
      </c>
      <c r="E50" s="9">
        <v>4</v>
      </c>
      <c r="F50" s="10"/>
      <c r="G50" s="10"/>
      <c r="H50" s="8"/>
      <c r="I50" s="8"/>
      <c r="J50" s="32"/>
      <c r="K50" s="11"/>
      <c r="L50" s="11"/>
      <c r="M50" s="11"/>
      <c r="N50" s="40"/>
      <c r="O50" s="11"/>
      <c r="P50" s="11"/>
    </row>
    <row r="51" spans="1:16" ht="12.75">
      <c r="A51" s="7">
        <v>41</v>
      </c>
      <c r="B51" s="6"/>
      <c r="C51" s="118" t="s">
        <v>161</v>
      </c>
      <c r="D51" s="18" t="s">
        <v>5</v>
      </c>
      <c r="E51" s="9">
        <v>1</v>
      </c>
      <c r="F51" s="10"/>
      <c r="G51" s="10"/>
      <c r="H51" s="8"/>
      <c r="I51" s="8"/>
      <c r="J51" s="32"/>
      <c r="K51" s="11"/>
      <c r="L51" s="11"/>
      <c r="M51" s="11"/>
      <c r="N51" s="40"/>
      <c r="O51" s="11"/>
      <c r="P51" s="11"/>
    </row>
    <row r="52" spans="1:16" ht="12.75">
      <c r="A52" s="7">
        <v>42</v>
      </c>
      <c r="B52" s="6"/>
      <c r="C52" s="118" t="s">
        <v>130</v>
      </c>
      <c r="D52" s="18" t="s">
        <v>5</v>
      </c>
      <c r="E52" s="9">
        <v>1</v>
      </c>
      <c r="F52" s="10"/>
      <c r="G52" s="10"/>
      <c r="H52" s="8"/>
      <c r="I52" s="8"/>
      <c r="J52" s="32"/>
      <c r="K52" s="11"/>
      <c r="L52" s="11"/>
      <c r="M52" s="11"/>
      <c r="N52" s="40"/>
      <c r="O52" s="11"/>
      <c r="P52" s="11"/>
    </row>
    <row r="53" spans="1:16" ht="12.75">
      <c r="A53" s="7">
        <v>43</v>
      </c>
      <c r="B53" s="6"/>
      <c r="C53" s="118" t="s">
        <v>162</v>
      </c>
      <c r="D53" s="18" t="s">
        <v>5</v>
      </c>
      <c r="E53" s="9">
        <v>1</v>
      </c>
      <c r="F53" s="10"/>
      <c r="G53" s="10"/>
      <c r="H53" s="8"/>
      <c r="I53" s="8"/>
      <c r="J53" s="32"/>
      <c r="K53" s="11"/>
      <c r="L53" s="11"/>
      <c r="M53" s="11"/>
      <c r="N53" s="40"/>
      <c r="O53" s="11"/>
      <c r="P53" s="11"/>
    </row>
    <row r="54" spans="1:16" ht="12.75">
      <c r="A54" s="107"/>
      <c r="B54" s="137" t="s">
        <v>36</v>
      </c>
      <c r="C54" s="128" t="s">
        <v>274</v>
      </c>
      <c r="D54" s="138"/>
      <c r="E54" s="130"/>
      <c r="F54" s="124"/>
      <c r="G54" s="124"/>
      <c r="H54" s="124"/>
      <c r="I54" s="124"/>
      <c r="J54" s="139"/>
      <c r="K54" s="140"/>
      <c r="L54" s="140"/>
      <c r="M54" s="140"/>
      <c r="N54" s="141"/>
      <c r="O54" s="140"/>
      <c r="P54" s="140"/>
    </row>
    <row r="55" spans="1:16" ht="25.5">
      <c r="A55" s="7">
        <v>1</v>
      </c>
      <c r="B55" s="6" t="s">
        <v>27</v>
      </c>
      <c r="C55" s="22" t="s">
        <v>234</v>
      </c>
      <c r="D55" s="23" t="s">
        <v>5</v>
      </c>
      <c r="E55" s="9">
        <v>1</v>
      </c>
      <c r="F55" s="10"/>
      <c r="G55" s="10"/>
      <c r="H55" s="8"/>
      <c r="I55" s="8"/>
      <c r="J55" s="32"/>
      <c r="K55" s="11"/>
      <c r="L55" s="11"/>
      <c r="M55" s="11"/>
      <c r="N55" s="40"/>
      <c r="O55" s="11"/>
      <c r="P55" s="11"/>
    </row>
    <row r="56" spans="1:16" ht="12.75">
      <c r="A56" s="7">
        <v>2</v>
      </c>
      <c r="B56" s="6"/>
      <c r="C56" s="118" t="s">
        <v>248</v>
      </c>
      <c r="D56" s="23" t="s">
        <v>13</v>
      </c>
      <c r="E56" s="9">
        <v>1</v>
      </c>
      <c r="F56" s="10"/>
      <c r="G56" s="10"/>
      <c r="H56" s="8"/>
      <c r="I56" s="8"/>
      <c r="J56" s="32"/>
      <c r="K56" s="11"/>
      <c r="L56" s="11"/>
      <c r="M56" s="11"/>
      <c r="N56" s="40"/>
      <c r="O56" s="11"/>
      <c r="P56" s="11"/>
    </row>
    <row r="57" spans="1:16" ht="12.75">
      <c r="A57" s="7">
        <v>3</v>
      </c>
      <c r="B57" s="6"/>
      <c r="C57" s="118" t="s">
        <v>197</v>
      </c>
      <c r="D57" s="23" t="s">
        <v>5</v>
      </c>
      <c r="E57" s="9">
        <v>1</v>
      </c>
      <c r="F57" s="10"/>
      <c r="G57" s="10"/>
      <c r="H57" s="8"/>
      <c r="I57" s="8"/>
      <c r="J57" s="32"/>
      <c r="K57" s="11"/>
      <c r="L57" s="11"/>
      <c r="M57" s="11"/>
      <c r="N57" s="40"/>
      <c r="O57" s="11"/>
      <c r="P57" s="11"/>
    </row>
    <row r="58" spans="1:16" ht="12.75">
      <c r="A58" s="7">
        <v>4</v>
      </c>
      <c r="B58" s="6" t="s">
        <v>27</v>
      </c>
      <c r="C58" s="22" t="s">
        <v>198</v>
      </c>
      <c r="D58" s="23" t="s">
        <v>13</v>
      </c>
      <c r="E58" s="9">
        <v>1</v>
      </c>
      <c r="F58" s="10"/>
      <c r="G58" s="10"/>
      <c r="H58" s="8"/>
      <c r="I58" s="8"/>
      <c r="J58" s="32"/>
      <c r="K58" s="11"/>
      <c r="L58" s="11"/>
      <c r="M58" s="11"/>
      <c r="N58" s="40"/>
      <c r="O58" s="11"/>
      <c r="P58" s="11"/>
    </row>
    <row r="59" spans="1:16" ht="12.75">
      <c r="A59" s="7">
        <v>5</v>
      </c>
      <c r="B59" s="6" t="s">
        <v>27</v>
      </c>
      <c r="C59" s="22" t="s">
        <v>199</v>
      </c>
      <c r="D59" s="23" t="s">
        <v>13</v>
      </c>
      <c r="E59" s="9">
        <v>1</v>
      </c>
      <c r="F59" s="10"/>
      <c r="G59" s="10"/>
      <c r="H59" s="8"/>
      <c r="I59" s="8"/>
      <c r="J59" s="32"/>
      <c r="K59" s="11"/>
      <c r="L59" s="11"/>
      <c r="M59" s="11"/>
      <c r="N59" s="40"/>
      <c r="O59" s="11"/>
      <c r="P59" s="11"/>
    </row>
    <row r="60" spans="1:16" ht="12.75">
      <c r="A60" s="7">
        <v>6</v>
      </c>
      <c r="B60" s="6" t="s">
        <v>27</v>
      </c>
      <c r="C60" s="22" t="s">
        <v>200</v>
      </c>
      <c r="D60" s="23" t="s">
        <v>13</v>
      </c>
      <c r="E60" s="9">
        <v>1</v>
      </c>
      <c r="F60" s="10"/>
      <c r="G60" s="10"/>
      <c r="H60" s="8"/>
      <c r="I60" s="8"/>
      <c r="J60" s="32"/>
      <c r="K60" s="11"/>
      <c r="L60" s="11"/>
      <c r="M60" s="11"/>
      <c r="N60" s="40"/>
      <c r="O60" s="11"/>
      <c r="P60" s="11"/>
    </row>
    <row r="61" spans="1:16" ht="12.75">
      <c r="A61" s="7">
        <v>7</v>
      </c>
      <c r="B61" s="6" t="s">
        <v>27</v>
      </c>
      <c r="C61" s="22" t="s">
        <v>201</v>
      </c>
      <c r="D61" s="23" t="s">
        <v>13</v>
      </c>
      <c r="E61" s="9">
        <v>1</v>
      </c>
      <c r="F61" s="10"/>
      <c r="G61" s="10"/>
      <c r="H61" s="8"/>
      <c r="I61" s="8"/>
      <c r="J61" s="32"/>
      <c r="K61" s="11"/>
      <c r="L61" s="11"/>
      <c r="M61" s="11"/>
      <c r="N61" s="40"/>
      <c r="O61" s="11"/>
      <c r="P61" s="11"/>
    </row>
    <row r="62" spans="1:16" ht="12.75">
      <c r="A62" s="7">
        <v>8</v>
      </c>
      <c r="B62" s="6" t="s">
        <v>27</v>
      </c>
      <c r="C62" s="22" t="s">
        <v>202</v>
      </c>
      <c r="D62" s="23" t="s">
        <v>13</v>
      </c>
      <c r="E62" s="9">
        <v>9</v>
      </c>
      <c r="F62" s="10"/>
      <c r="G62" s="10"/>
      <c r="H62" s="8"/>
      <c r="I62" s="8"/>
      <c r="J62" s="32"/>
      <c r="K62" s="11"/>
      <c r="L62" s="11"/>
      <c r="M62" s="11"/>
      <c r="N62" s="40"/>
      <c r="O62" s="11"/>
      <c r="P62" s="11"/>
    </row>
    <row r="63" spans="1:16" ht="12.75">
      <c r="A63" s="7">
        <v>9</v>
      </c>
      <c r="B63" s="6" t="s">
        <v>27</v>
      </c>
      <c r="C63" s="22" t="s">
        <v>203</v>
      </c>
      <c r="D63" s="23" t="s">
        <v>13</v>
      </c>
      <c r="E63" s="9">
        <v>3</v>
      </c>
      <c r="F63" s="10"/>
      <c r="G63" s="10"/>
      <c r="H63" s="8"/>
      <c r="I63" s="8"/>
      <c r="J63" s="32"/>
      <c r="K63" s="11"/>
      <c r="L63" s="11"/>
      <c r="M63" s="11"/>
      <c r="N63" s="40"/>
      <c r="O63" s="11"/>
      <c r="P63" s="11"/>
    </row>
    <row r="64" spans="1:16" ht="12.75">
      <c r="A64" s="7">
        <v>10</v>
      </c>
      <c r="B64" s="6" t="s">
        <v>27</v>
      </c>
      <c r="C64" s="22" t="s">
        <v>204</v>
      </c>
      <c r="D64" s="23" t="s">
        <v>13</v>
      </c>
      <c r="E64" s="9">
        <v>12</v>
      </c>
      <c r="F64" s="10"/>
      <c r="G64" s="10"/>
      <c r="H64" s="8"/>
      <c r="I64" s="8"/>
      <c r="J64" s="32"/>
      <c r="K64" s="11"/>
      <c r="L64" s="11"/>
      <c r="M64" s="11"/>
      <c r="N64" s="40"/>
      <c r="O64" s="11"/>
      <c r="P64" s="11"/>
    </row>
    <row r="65" spans="1:16" ht="12.75">
      <c r="A65" s="7">
        <v>11</v>
      </c>
      <c r="B65" s="6" t="s">
        <v>27</v>
      </c>
      <c r="C65" s="22" t="s">
        <v>205</v>
      </c>
      <c r="D65" s="23" t="s">
        <v>13</v>
      </c>
      <c r="E65" s="9">
        <v>2</v>
      </c>
      <c r="F65" s="10"/>
      <c r="G65" s="10"/>
      <c r="H65" s="8"/>
      <c r="I65" s="8"/>
      <c r="J65" s="32"/>
      <c r="K65" s="11"/>
      <c r="L65" s="11"/>
      <c r="M65" s="11"/>
      <c r="N65" s="40"/>
      <c r="O65" s="11"/>
      <c r="P65" s="11"/>
    </row>
    <row r="66" spans="1:16" ht="12.75">
      <c r="A66" s="7">
        <v>12</v>
      </c>
      <c r="B66" s="6"/>
      <c r="C66" s="118" t="s">
        <v>156</v>
      </c>
      <c r="D66" s="23" t="s">
        <v>5</v>
      </c>
      <c r="E66" s="9">
        <v>1</v>
      </c>
      <c r="F66" s="10"/>
      <c r="G66" s="10"/>
      <c r="H66" s="8"/>
      <c r="I66" s="8"/>
      <c r="J66" s="32"/>
      <c r="K66" s="11"/>
      <c r="L66" s="11"/>
      <c r="M66" s="11"/>
      <c r="N66" s="40"/>
      <c r="O66" s="11"/>
      <c r="P66" s="11"/>
    </row>
    <row r="67" spans="1:16" ht="25.5">
      <c r="A67" s="7">
        <v>13</v>
      </c>
      <c r="B67" s="6" t="s">
        <v>27</v>
      </c>
      <c r="C67" s="22" t="s">
        <v>914</v>
      </c>
      <c r="D67" s="23" t="s">
        <v>5</v>
      </c>
      <c r="E67" s="9">
        <v>1</v>
      </c>
      <c r="F67" s="10"/>
      <c r="G67" s="10"/>
      <c r="H67" s="8"/>
      <c r="I67" s="8"/>
      <c r="J67" s="32"/>
      <c r="K67" s="11"/>
      <c r="L67" s="11"/>
      <c r="M67" s="11"/>
      <c r="N67" s="40"/>
      <c r="O67" s="11"/>
      <c r="P67" s="11"/>
    </row>
    <row r="68" spans="1:16" ht="12.75">
      <c r="A68" s="7">
        <v>14</v>
      </c>
      <c r="B68" s="6" t="s">
        <v>27</v>
      </c>
      <c r="C68" s="22" t="s">
        <v>206</v>
      </c>
      <c r="D68" s="23" t="s">
        <v>13</v>
      </c>
      <c r="E68" s="9">
        <v>6</v>
      </c>
      <c r="F68" s="10"/>
      <c r="G68" s="10"/>
      <c r="H68" s="8"/>
      <c r="I68" s="8"/>
      <c r="J68" s="32"/>
      <c r="K68" s="11"/>
      <c r="L68" s="11"/>
      <c r="M68" s="11"/>
      <c r="N68" s="40"/>
      <c r="O68" s="11"/>
      <c r="P68" s="11"/>
    </row>
    <row r="69" spans="1:16" ht="12.75">
      <c r="A69" s="7">
        <v>15</v>
      </c>
      <c r="B69" s="6"/>
      <c r="C69" s="118" t="s">
        <v>207</v>
      </c>
      <c r="D69" s="23" t="s">
        <v>5</v>
      </c>
      <c r="E69" s="9">
        <v>12</v>
      </c>
      <c r="F69" s="10"/>
      <c r="G69" s="10"/>
      <c r="H69" s="8"/>
      <c r="I69" s="8"/>
      <c r="J69" s="32"/>
      <c r="K69" s="11"/>
      <c r="L69" s="11"/>
      <c r="M69" s="11"/>
      <c r="N69" s="40"/>
      <c r="O69" s="11"/>
      <c r="P69" s="11"/>
    </row>
    <row r="70" spans="1:16" ht="12.75">
      <c r="A70" s="7">
        <v>16</v>
      </c>
      <c r="B70" s="6"/>
      <c r="C70" s="118" t="s">
        <v>208</v>
      </c>
      <c r="D70" s="23" t="s">
        <v>5</v>
      </c>
      <c r="E70" s="9">
        <v>6</v>
      </c>
      <c r="F70" s="10"/>
      <c r="G70" s="10"/>
      <c r="H70" s="8"/>
      <c r="I70" s="8"/>
      <c r="J70" s="32"/>
      <c r="K70" s="11"/>
      <c r="L70" s="11"/>
      <c r="M70" s="11"/>
      <c r="N70" s="40"/>
      <c r="O70" s="11"/>
      <c r="P70" s="11"/>
    </row>
    <row r="71" spans="1:16" ht="12.75">
      <c r="A71" s="7">
        <v>17</v>
      </c>
      <c r="B71" s="6"/>
      <c r="C71" s="118" t="s">
        <v>209</v>
      </c>
      <c r="D71" s="23" t="s">
        <v>5</v>
      </c>
      <c r="E71" s="9">
        <v>4</v>
      </c>
      <c r="F71" s="10"/>
      <c r="G71" s="10"/>
      <c r="H71" s="8"/>
      <c r="I71" s="8"/>
      <c r="J71" s="32"/>
      <c r="K71" s="11"/>
      <c r="L71" s="11"/>
      <c r="M71" s="11"/>
      <c r="N71" s="40"/>
      <c r="O71" s="11"/>
      <c r="P71" s="11"/>
    </row>
    <row r="72" spans="1:16" ht="12.75">
      <c r="A72" s="7">
        <v>18</v>
      </c>
      <c r="B72" s="6" t="s">
        <v>27</v>
      </c>
      <c r="C72" s="22" t="s">
        <v>210</v>
      </c>
      <c r="D72" s="23" t="s">
        <v>4</v>
      </c>
      <c r="E72" s="9">
        <v>30</v>
      </c>
      <c r="F72" s="10"/>
      <c r="G72" s="10"/>
      <c r="H72" s="8"/>
      <c r="I72" s="8"/>
      <c r="J72" s="32"/>
      <c r="K72" s="11"/>
      <c r="L72" s="11"/>
      <c r="M72" s="11"/>
      <c r="N72" s="40"/>
      <c r="O72" s="11"/>
      <c r="P72" s="11"/>
    </row>
    <row r="73" spans="1:16" ht="12.75">
      <c r="A73" s="7">
        <v>19</v>
      </c>
      <c r="B73" s="6" t="s">
        <v>27</v>
      </c>
      <c r="C73" s="22" t="s">
        <v>211</v>
      </c>
      <c r="D73" s="23" t="s">
        <v>4</v>
      </c>
      <c r="E73" s="9">
        <v>10</v>
      </c>
      <c r="F73" s="10"/>
      <c r="G73" s="10"/>
      <c r="H73" s="8"/>
      <c r="I73" s="8"/>
      <c r="J73" s="32"/>
      <c r="K73" s="11"/>
      <c r="L73" s="11"/>
      <c r="M73" s="11"/>
      <c r="N73" s="40"/>
      <c r="O73" s="11"/>
      <c r="P73" s="11"/>
    </row>
    <row r="74" spans="1:16" ht="12.75">
      <c r="A74" s="7">
        <v>20</v>
      </c>
      <c r="B74" s="6" t="s">
        <v>27</v>
      </c>
      <c r="C74" s="22" t="s">
        <v>212</v>
      </c>
      <c r="D74" s="23" t="s">
        <v>5</v>
      </c>
      <c r="E74" s="9">
        <v>1</v>
      </c>
      <c r="F74" s="10"/>
      <c r="G74" s="10"/>
      <c r="H74" s="8"/>
      <c r="I74" s="8"/>
      <c r="J74" s="32"/>
      <c r="K74" s="11"/>
      <c r="L74" s="11"/>
      <c r="M74" s="11"/>
      <c r="N74" s="40"/>
      <c r="O74" s="11"/>
      <c r="P74" s="11"/>
    </row>
    <row r="75" spans="1:16" ht="12.75">
      <c r="A75" s="7">
        <v>21</v>
      </c>
      <c r="B75" s="6" t="s">
        <v>27</v>
      </c>
      <c r="C75" s="22" t="s">
        <v>213</v>
      </c>
      <c r="D75" s="23" t="s">
        <v>13</v>
      </c>
      <c r="E75" s="9">
        <v>1</v>
      </c>
      <c r="F75" s="10"/>
      <c r="G75" s="10"/>
      <c r="H75" s="8"/>
      <c r="I75" s="8"/>
      <c r="J75" s="32"/>
      <c r="K75" s="11"/>
      <c r="L75" s="11"/>
      <c r="M75" s="11"/>
      <c r="N75" s="40"/>
      <c r="O75" s="11"/>
      <c r="P75" s="11"/>
    </row>
    <row r="76" spans="1:16" ht="12.75">
      <c r="A76" s="7">
        <v>22</v>
      </c>
      <c r="B76" s="6" t="s">
        <v>27</v>
      </c>
      <c r="C76" s="22" t="s">
        <v>214</v>
      </c>
      <c r="D76" s="23" t="s">
        <v>13</v>
      </c>
      <c r="E76" s="9">
        <v>1</v>
      </c>
      <c r="F76" s="10"/>
      <c r="G76" s="10"/>
      <c r="H76" s="8"/>
      <c r="I76" s="8"/>
      <c r="J76" s="32"/>
      <c r="K76" s="11"/>
      <c r="L76" s="11"/>
      <c r="M76" s="11"/>
      <c r="N76" s="40"/>
      <c r="O76" s="11"/>
      <c r="P76" s="11"/>
    </row>
    <row r="77" spans="1:16" ht="12.75">
      <c r="A77" s="7">
        <v>23</v>
      </c>
      <c r="B77" s="6" t="s">
        <v>27</v>
      </c>
      <c r="C77" s="22" t="s">
        <v>215</v>
      </c>
      <c r="D77" s="23" t="s">
        <v>13</v>
      </c>
      <c r="E77" s="9">
        <v>1</v>
      </c>
      <c r="F77" s="10"/>
      <c r="G77" s="10"/>
      <c r="H77" s="8"/>
      <c r="I77" s="8"/>
      <c r="J77" s="32"/>
      <c r="K77" s="11"/>
      <c r="L77" s="11"/>
      <c r="M77" s="11"/>
      <c r="N77" s="40"/>
      <c r="O77" s="11"/>
      <c r="P77" s="11"/>
    </row>
    <row r="78" spans="1:16" ht="12.75">
      <c r="A78" s="7">
        <v>24</v>
      </c>
      <c r="B78" s="6" t="s">
        <v>27</v>
      </c>
      <c r="C78" s="22" t="s">
        <v>216</v>
      </c>
      <c r="D78" s="23" t="s">
        <v>13</v>
      </c>
      <c r="E78" s="9">
        <v>1</v>
      </c>
      <c r="F78" s="10"/>
      <c r="G78" s="10"/>
      <c r="H78" s="8"/>
      <c r="I78" s="8"/>
      <c r="J78" s="32"/>
      <c r="K78" s="11"/>
      <c r="L78" s="11"/>
      <c r="M78" s="11"/>
      <c r="N78" s="40"/>
      <c r="O78" s="11"/>
      <c r="P78" s="11"/>
    </row>
    <row r="79" spans="1:16" ht="12.75">
      <c r="A79" s="7">
        <v>25</v>
      </c>
      <c r="B79" s="6" t="s">
        <v>27</v>
      </c>
      <c r="C79" s="22" t="s">
        <v>217</v>
      </c>
      <c r="D79" s="23" t="s">
        <v>13</v>
      </c>
      <c r="E79" s="9">
        <v>1</v>
      </c>
      <c r="F79" s="10"/>
      <c r="G79" s="10"/>
      <c r="H79" s="8"/>
      <c r="I79" s="8"/>
      <c r="J79" s="32"/>
      <c r="K79" s="11"/>
      <c r="L79" s="11"/>
      <c r="M79" s="11"/>
      <c r="N79" s="40"/>
      <c r="O79" s="11"/>
      <c r="P79" s="11"/>
    </row>
    <row r="80" spans="1:16" ht="12.75">
      <c r="A80" s="7">
        <v>26</v>
      </c>
      <c r="B80" s="6" t="s">
        <v>27</v>
      </c>
      <c r="C80" s="22" t="s">
        <v>218</v>
      </c>
      <c r="D80" s="23" t="s">
        <v>5</v>
      </c>
      <c r="E80" s="9">
        <v>1</v>
      </c>
      <c r="F80" s="10"/>
      <c r="G80" s="10"/>
      <c r="H80" s="8"/>
      <c r="I80" s="8"/>
      <c r="J80" s="32"/>
      <c r="K80" s="11"/>
      <c r="L80" s="11"/>
      <c r="M80" s="11"/>
      <c r="N80" s="40"/>
      <c r="O80" s="11"/>
      <c r="P80" s="11"/>
    </row>
    <row r="81" spans="1:16" ht="12.75">
      <c r="A81" s="7">
        <v>27</v>
      </c>
      <c r="B81" s="6" t="s">
        <v>27</v>
      </c>
      <c r="C81" s="22" t="s">
        <v>219</v>
      </c>
      <c r="D81" s="23" t="s">
        <v>5</v>
      </c>
      <c r="E81" s="9">
        <v>1</v>
      </c>
      <c r="F81" s="10"/>
      <c r="G81" s="10"/>
      <c r="H81" s="8"/>
      <c r="I81" s="8"/>
      <c r="J81" s="32"/>
      <c r="K81" s="11"/>
      <c r="L81" s="11"/>
      <c r="M81" s="11"/>
      <c r="N81" s="40"/>
      <c r="O81" s="11"/>
      <c r="P81" s="11"/>
    </row>
    <row r="82" spans="1:16" ht="12.75">
      <c r="A82" s="7">
        <v>28</v>
      </c>
      <c r="B82" s="6" t="s">
        <v>27</v>
      </c>
      <c r="C82" s="22" t="s">
        <v>220</v>
      </c>
      <c r="D82" s="23" t="s">
        <v>5</v>
      </c>
      <c r="E82" s="9">
        <v>1</v>
      </c>
      <c r="F82" s="10"/>
      <c r="G82" s="10"/>
      <c r="H82" s="8"/>
      <c r="I82" s="8"/>
      <c r="J82" s="32"/>
      <c r="K82" s="11"/>
      <c r="L82" s="11"/>
      <c r="M82" s="11"/>
      <c r="N82" s="40"/>
      <c r="O82" s="11"/>
      <c r="P82" s="11"/>
    </row>
    <row r="83" spans="1:16" ht="12.75">
      <c r="A83" s="7">
        <v>29</v>
      </c>
      <c r="B83" s="6" t="s">
        <v>27</v>
      </c>
      <c r="C83" s="22" t="s">
        <v>221</v>
      </c>
      <c r="D83" s="23" t="s">
        <v>5</v>
      </c>
      <c r="E83" s="9">
        <v>1</v>
      </c>
      <c r="F83" s="10"/>
      <c r="G83" s="10"/>
      <c r="H83" s="8"/>
      <c r="I83" s="8"/>
      <c r="J83" s="32"/>
      <c r="K83" s="11"/>
      <c r="L83" s="11"/>
      <c r="M83" s="11"/>
      <c r="N83" s="40"/>
      <c r="O83" s="11"/>
      <c r="P83" s="11"/>
    </row>
    <row r="84" spans="1:16" ht="12.75">
      <c r="A84" s="7">
        <v>30</v>
      </c>
      <c r="B84" s="6" t="s">
        <v>27</v>
      </c>
      <c r="C84" s="22" t="s">
        <v>222</v>
      </c>
      <c r="D84" s="23" t="s">
        <v>5</v>
      </c>
      <c r="E84" s="9">
        <v>1</v>
      </c>
      <c r="F84" s="10"/>
      <c r="G84" s="10"/>
      <c r="H84" s="8"/>
      <c r="I84" s="8"/>
      <c r="J84" s="32"/>
      <c r="K84" s="11"/>
      <c r="L84" s="11"/>
      <c r="M84" s="11"/>
      <c r="N84" s="40"/>
      <c r="O84" s="11"/>
      <c r="P84" s="11"/>
    </row>
    <row r="85" spans="1:16" ht="12.75">
      <c r="A85" s="7">
        <v>31</v>
      </c>
      <c r="B85" s="6" t="s">
        <v>27</v>
      </c>
      <c r="C85" s="22" t="s">
        <v>223</v>
      </c>
      <c r="D85" s="23" t="s">
        <v>13</v>
      </c>
      <c r="E85" s="9">
        <v>1</v>
      </c>
      <c r="F85" s="10"/>
      <c r="G85" s="10"/>
      <c r="H85" s="8"/>
      <c r="I85" s="8"/>
      <c r="J85" s="32"/>
      <c r="K85" s="11"/>
      <c r="L85" s="11"/>
      <c r="M85" s="11"/>
      <c r="N85" s="40"/>
      <c r="O85" s="11"/>
      <c r="P85" s="11"/>
    </row>
    <row r="86" spans="1:16" ht="12.75">
      <c r="A86" s="7">
        <v>32</v>
      </c>
      <c r="B86" s="6" t="s">
        <v>27</v>
      </c>
      <c r="C86" s="22" t="s">
        <v>224</v>
      </c>
      <c r="D86" s="23" t="s">
        <v>13</v>
      </c>
      <c r="E86" s="9">
        <v>1</v>
      </c>
      <c r="F86" s="10"/>
      <c r="G86" s="10"/>
      <c r="H86" s="8"/>
      <c r="I86" s="8"/>
      <c r="J86" s="32"/>
      <c r="K86" s="11"/>
      <c r="L86" s="11"/>
      <c r="M86" s="11"/>
      <c r="N86" s="40"/>
      <c r="O86" s="11"/>
      <c r="P86" s="11"/>
    </row>
    <row r="87" spans="1:16" ht="12.75">
      <c r="A87" s="7">
        <v>33</v>
      </c>
      <c r="B87" s="6" t="s">
        <v>27</v>
      </c>
      <c r="C87" s="22" t="s">
        <v>225</v>
      </c>
      <c r="D87" s="23" t="s">
        <v>13</v>
      </c>
      <c r="E87" s="9">
        <v>1</v>
      </c>
      <c r="F87" s="10"/>
      <c r="G87" s="10"/>
      <c r="H87" s="8"/>
      <c r="I87" s="8"/>
      <c r="J87" s="32"/>
      <c r="K87" s="11"/>
      <c r="L87" s="11"/>
      <c r="M87" s="11"/>
      <c r="N87" s="40"/>
      <c r="O87" s="11"/>
      <c r="P87" s="11"/>
    </row>
    <row r="88" spans="1:16" ht="12.75">
      <c r="A88" s="7">
        <v>34</v>
      </c>
      <c r="B88" s="6" t="s">
        <v>27</v>
      </c>
      <c r="C88" s="22" t="s">
        <v>226</v>
      </c>
      <c r="D88" s="23" t="s">
        <v>13</v>
      </c>
      <c r="E88" s="9">
        <v>1</v>
      </c>
      <c r="F88" s="10"/>
      <c r="G88" s="10"/>
      <c r="H88" s="8"/>
      <c r="I88" s="8"/>
      <c r="J88" s="32"/>
      <c r="K88" s="11"/>
      <c r="L88" s="11"/>
      <c r="M88" s="11"/>
      <c r="N88" s="40"/>
      <c r="O88" s="11"/>
      <c r="P88" s="11"/>
    </row>
    <row r="89" spans="1:16" ht="12.75">
      <c r="A89" s="7">
        <v>35</v>
      </c>
      <c r="B89" s="6" t="s">
        <v>27</v>
      </c>
      <c r="C89" s="22" t="s">
        <v>236</v>
      </c>
      <c r="D89" s="23" t="s">
        <v>13</v>
      </c>
      <c r="E89" s="9">
        <v>3</v>
      </c>
      <c r="F89" s="10"/>
      <c r="G89" s="10"/>
      <c r="H89" s="8"/>
      <c r="I89" s="8"/>
      <c r="J89" s="32"/>
      <c r="K89" s="11"/>
      <c r="L89" s="11"/>
      <c r="M89" s="11"/>
      <c r="N89" s="40"/>
      <c r="O89" s="11"/>
      <c r="P89" s="11"/>
    </row>
    <row r="90" spans="1:16" ht="12.75">
      <c r="A90" s="7">
        <v>36</v>
      </c>
      <c r="B90" s="6" t="s">
        <v>27</v>
      </c>
      <c r="C90" s="22" t="s">
        <v>237</v>
      </c>
      <c r="D90" s="23" t="s">
        <v>13</v>
      </c>
      <c r="E90" s="9">
        <v>1</v>
      </c>
      <c r="F90" s="10"/>
      <c r="G90" s="10"/>
      <c r="H90" s="8"/>
      <c r="I90" s="8"/>
      <c r="J90" s="32"/>
      <c r="K90" s="11"/>
      <c r="L90" s="11"/>
      <c r="M90" s="11"/>
      <c r="N90" s="40"/>
      <c r="O90" s="11"/>
      <c r="P90" s="11"/>
    </row>
    <row r="91" spans="1:16" ht="12.75">
      <c r="A91" s="7">
        <v>37</v>
      </c>
      <c r="B91" s="6" t="s">
        <v>27</v>
      </c>
      <c r="C91" s="22" t="s">
        <v>238</v>
      </c>
      <c r="D91" s="23" t="s">
        <v>5</v>
      </c>
      <c r="E91" s="9">
        <v>4</v>
      </c>
      <c r="F91" s="10"/>
      <c r="G91" s="10"/>
      <c r="H91" s="8"/>
      <c r="I91" s="8"/>
      <c r="J91" s="32"/>
      <c r="K91" s="11"/>
      <c r="L91" s="11"/>
      <c r="M91" s="11"/>
      <c r="N91" s="40"/>
      <c r="O91" s="11"/>
      <c r="P91" s="11"/>
    </row>
    <row r="92" spans="1:16" ht="12.75">
      <c r="A92" s="7">
        <v>38</v>
      </c>
      <c r="B92" s="6" t="s">
        <v>27</v>
      </c>
      <c r="C92" s="22" t="s">
        <v>239</v>
      </c>
      <c r="D92" s="23" t="s">
        <v>5</v>
      </c>
      <c r="E92" s="9">
        <v>1</v>
      </c>
      <c r="F92" s="10"/>
      <c r="G92" s="10"/>
      <c r="H92" s="8"/>
      <c r="I92" s="8"/>
      <c r="J92" s="32"/>
      <c r="K92" s="11"/>
      <c r="L92" s="11"/>
      <c r="M92" s="11"/>
      <c r="N92" s="40"/>
      <c r="O92" s="11"/>
      <c r="P92" s="11"/>
    </row>
    <row r="93" spans="1:16" ht="12.75">
      <c r="A93" s="7">
        <v>39</v>
      </c>
      <c r="B93" s="6" t="s">
        <v>27</v>
      </c>
      <c r="C93" s="22" t="s">
        <v>240</v>
      </c>
      <c r="D93" s="23" t="s">
        <v>5</v>
      </c>
      <c r="E93" s="9">
        <v>1</v>
      </c>
      <c r="F93" s="10"/>
      <c r="G93" s="10"/>
      <c r="H93" s="8"/>
      <c r="I93" s="8"/>
      <c r="J93" s="32"/>
      <c r="K93" s="11"/>
      <c r="L93" s="11"/>
      <c r="M93" s="11"/>
      <c r="N93" s="40"/>
      <c r="O93" s="11"/>
      <c r="P93" s="11"/>
    </row>
    <row r="94" spans="1:16" ht="12.75">
      <c r="A94" s="7">
        <v>40</v>
      </c>
      <c r="B94" s="6" t="s">
        <v>27</v>
      </c>
      <c r="C94" s="22" t="s">
        <v>241</v>
      </c>
      <c r="D94" s="23" t="s">
        <v>5</v>
      </c>
      <c r="E94" s="9">
        <v>1</v>
      </c>
      <c r="F94" s="10"/>
      <c r="G94" s="10"/>
      <c r="H94" s="8"/>
      <c r="I94" s="8"/>
      <c r="J94" s="32"/>
      <c r="K94" s="11"/>
      <c r="L94" s="11"/>
      <c r="M94" s="11"/>
      <c r="N94" s="40"/>
      <c r="O94" s="11"/>
      <c r="P94" s="11"/>
    </row>
    <row r="95" spans="1:16" ht="12.75">
      <c r="A95" s="7">
        <v>41</v>
      </c>
      <c r="B95" s="6" t="s">
        <v>27</v>
      </c>
      <c r="C95" s="22" t="s">
        <v>242</v>
      </c>
      <c r="D95" s="23" t="s">
        <v>13</v>
      </c>
      <c r="E95" s="9">
        <v>3</v>
      </c>
      <c r="F95" s="10"/>
      <c r="G95" s="10"/>
      <c r="H95" s="8"/>
      <c r="I95" s="8"/>
      <c r="J95" s="32"/>
      <c r="K95" s="11"/>
      <c r="L95" s="11"/>
      <c r="M95" s="11"/>
      <c r="N95" s="40"/>
      <c r="O95" s="11"/>
      <c r="P95" s="11"/>
    </row>
    <row r="96" spans="1:16" ht="12.75">
      <c r="A96" s="7">
        <v>42</v>
      </c>
      <c r="B96" s="6" t="s">
        <v>27</v>
      </c>
      <c r="C96" s="22" t="s">
        <v>243</v>
      </c>
      <c r="D96" s="23" t="s">
        <v>13</v>
      </c>
      <c r="E96" s="9">
        <v>2</v>
      </c>
      <c r="F96" s="10"/>
      <c r="G96" s="10"/>
      <c r="H96" s="8"/>
      <c r="I96" s="8"/>
      <c r="J96" s="32"/>
      <c r="K96" s="11"/>
      <c r="L96" s="11"/>
      <c r="M96" s="11"/>
      <c r="N96" s="40"/>
      <c r="O96" s="11"/>
      <c r="P96" s="11"/>
    </row>
    <row r="97" spans="1:16" ht="12.75">
      <c r="A97" s="7">
        <v>43</v>
      </c>
      <c r="B97" s="6" t="s">
        <v>27</v>
      </c>
      <c r="C97" s="22" t="s">
        <v>244</v>
      </c>
      <c r="D97" s="23" t="s">
        <v>13</v>
      </c>
      <c r="E97" s="9">
        <v>1</v>
      </c>
      <c r="F97" s="10"/>
      <c r="G97" s="10"/>
      <c r="H97" s="8"/>
      <c r="I97" s="8"/>
      <c r="J97" s="32"/>
      <c r="K97" s="11"/>
      <c r="L97" s="11"/>
      <c r="M97" s="11"/>
      <c r="N97" s="40"/>
      <c r="O97" s="11"/>
      <c r="P97" s="11"/>
    </row>
    <row r="98" spans="1:16" ht="12.75">
      <c r="A98" s="7">
        <v>44</v>
      </c>
      <c r="B98" s="6" t="s">
        <v>27</v>
      </c>
      <c r="C98" s="22" t="s">
        <v>245</v>
      </c>
      <c r="D98" s="23" t="s">
        <v>13</v>
      </c>
      <c r="E98" s="9">
        <v>1</v>
      </c>
      <c r="F98" s="10"/>
      <c r="G98" s="10"/>
      <c r="H98" s="8"/>
      <c r="I98" s="8"/>
      <c r="J98" s="32"/>
      <c r="K98" s="11"/>
      <c r="L98" s="11"/>
      <c r="M98" s="11"/>
      <c r="N98" s="40"/>
      <c r="O98" s="11"/>
      <c r="P98" s="11"/>
    </row>
    <row r="99" spans="1:16" ht="12.75">
      <c r="A99" s="7">
        <v>45</v>
      </c>
      <c r="B99" s="6" t="s">
        <v>27</v>
      </c>
      <c r="C99" s="22" t="s">
        <v>246</v>
      </c>
      <c r="D99" s="23" t="s">
        <v>13</v>
      </c>
      <c r="E99" s="9">
        <v>3</v>
      </c>
      <c r="F99" s="10"/>
      <c r="G99" s="10"/>
      <c r="H99" s="8"/>
      <c r="I99" s="8"/>
      <c r="J99" s="32"/>
      <c r="K99" s="11"/>
      <c r="L99" s="11"/>
      <c r="M99" s="11"/>
      <c r="N99" s="40"/>
      <c r="O99" s="11"/>
      <c r="P99" s="11"/>
    </row>
    <row r="100" spans="1:16" ht="12.75">
      <c r="A100" s="7">
        <v>46</v>
      </c>
      <c r="B100" s="6" t="s">
        <v>27</v>
      </c>
      <c r="C100" s="22" t="s">
        <v>247</v>
      </c>
      <c r="D100" s="23" t="s">
        <v>13</v>
      </c>
      <c r="E100" s="9">
        <v>1</v>
      </c>
      <c r="F100" s="10"/>
      <c r="G100" s="10"/>
      <c r="H100" s="8"/>
      <c r="I100" s="8"/>
      <c r="J100" s="32"/>
      <c r="K100" s="11"/>
      <c r="L100" s="11"/>
      <c r="M100" s="11"/>
      <c r="N100" s="40"/>
      <c r="O100" s="11"/>
      <c r="P100" s="11"/>
    </row>
    <row r="101" spans="1:16" ht="12.75">
      <c r="A101" s="7">
        <v>47</v>
      </c>
      <c r="B101" s="6" t="s">
        <v>27</v>
      </c>
      <c r="C101" s="22" t="s">
        <v>249</v>
      </c>
      <c r="D101" s="23" t="s">
        <v>13</v>
      </c>
      <c r="E101" s="9">
        <v>3</v>
      </c>
      <c r="F101" s="10"/>
      <c r="G101" s="10"/>
      <c r="H101" s="8"/>
      <c r="I101" s="8"/>
      <c r="J101" s="32"/>
      <c r="K101" s="11"/>
      <c r="L101" s="11"/>
      <c r="M101" s="11"/>
      <c r="N101" s="40"/>
      <c r="O101" s="11"/>
      <c r="P101" s="11"/>
    </row>
    <row r="102" spans="1:16" ht="12.75">
      <c r="A102" s="7">
        <v>48</v>
      </c>
      <c r="B102" s="6" t="s">
        <v>27</v>
      </c>
      <c r="C102" s="22" t="s">
        <v>250</v>
      </c>
      <c r="D102" s="23" t="s">
        <v>13</v>
      </c>
      <c r="E102" s="9">
        <v>2</v>
      </c>
      <c r="F102" s="10"/>
      <c r="G102" s="10"/>
      <c r="H102" s="8"/>
      <c r="I102" s="8"/>
      <c r="J102" s="32"/>
      <c r="K102" s="11"/>
      <c r="L102" s="11"/>
      <c r="M102" s="11"/>
      <c r="N102" s="40"/>
      <c r="O102" s="11"/>
      <c r="P102" s="11"/>
    </row>
    <row r="103" spans="1:16" ht="12.75">
      <c r="A103" s="7">
        <v>49</v>
      </c>
      <c r="B103" s="6" t="s">
        <v>27</v>
      </c>
      <c r="C103" s="22" t="s">
        <v>251</v>
      </c>
      <c r="D103" s="23" t="s">
        <v>13</v>
      </c>
      <c r="E103" s="9">
        <v>1</v>
      </c>
      <c r="F103" s="10"/>
      <c r="G103" s="10"/>
      <c r="H103" s="8"/>
      <c r="I103" s="8"/>
      <c r="J103" s="32"/>
      <c r="K103" s="11"/>
      <c r="L103" s="11"/>
      <c r="M103" s="11"/>
      <c r="N103" s="40"/>
      <c r="O103" s="11"/>
      <c r="P103" s="11"/>
    </row>
    <row r="104" spans="1:16" ht="12.75">
      <c r="A104" s="7">
        <v>50</v>
      </c>
      <c r="B104" s="6" t="s">
        <v>27</v>
      </c>
      <c r="C104" s="22" t="s">
        <v>252</v>
      </c>
      <c r="D104" s="23" t="s">
        <v>13</v>
      </c>
      <c r="E104" s="9">
        <v>1</v>
      </c>
      <c r="F104" s="10"/>
      <c r="G104" s="10"/>
      <c r="H104" s="8"/>
      <c r="I104" s="8"/>
      <c r="J104" s="32"/>
      <c r="K104" s="11"/>
      <c r="L104" s="11"/>
      <c r="M104" s="11"/>
      <c r="N104" s="40"/>
      <c r="O104" s="11"/>
      <c r="P104" s="11"/>
    </row>
    <row r="105" spans="1:16" ht="12.75">
      <c r="A105" s="7">
        <v>51</v>
      </c>
      <c r="B105" s="6" t="s">
        <v>27</v>
      </c>
      <c r="C105" s="22" t="s">
        <v>253</v>
      </c>
      <c r="D105" s="23" t="s">
        <v>13</v>
      </c>
      <c r="E105" s="9">
        <v>1</v>
      </c>
      <c r="F105" s="10"/>
      <c r="G105" s="10"/>
      <c r="H105" s="8"/>
      <c r="I105" s="8"/>
      <c r="J105" s="32"/>
      <c r="K105" s="11"/>
      <c r="L105" s="11"/>
      <c r="M105" s="11"/>
      <c r="N105" s="40"/>
      <c r="O105" s="11"/>
      <c r="P105" s="11"/>
    </row>
    <row r="106" spans="1:16" ht="12.75">
      <c r="A106" s="7">
        <v>52</v>
      </c>
      <c r="B106" s="6" t="s">
        <v>27</v>
      </c>
      <c r="C106" s="22" t="s">
        <v>254</v>
      </c>
      <c r="D106" s="23" t="s">
        <v>13</v>
      </c>
      <c r="E106" s="9">
        <v>1</v>
      </c>
      <c r="F106" s="10"/>
      <c r="G106" s="10"/>
      <c r="H106" s="8"/>
      <c r="I106" s="8"/>
      <c r="J106" s="32"/>
      <c r="K106" s="11"/>
      <c r="L106" s="11"/>
      <c r="M106" s="11"/>
      <c r="N106" s="40"/>
      <c r="O106" s="11"/>
      <c r="P106" s="11"/>
    </row>
    <row r="107" spans="1:16" ht="12.75">
      <c r="A107" s="7">
        <v>53</v>
      </c>
      <c r="B107" s="6" t="s">
        <v>27</v>
      </c>
      <c r="C107" s="22" t="s">
        <v>255</v>
      </c>
      <c r="D107" s="23" t="s">
        <v>13</v>
      </c>
      <c r="E107" s="9">
        <v>25</v>
      </c>
      <c r="F107" s="10"/>
      <c r="G107" s="10"/>
      <c r="H107" s="8"/>
      <c r="I107" s="8"/>
      <c r="J107" s="32"/>
      <c r="K107" s="11"/>
      <c r="L107" s="11"/>
      <c r="M107" s="11"/>
      <c r="N107" s="40"/>
      <c r="O107" s="11"/>
      <c r="P107" s="11"/>
    </row>
    <row r="108" spans="1:16" ht="12.75">
      <c r="A108" s="7">
        <v>54</v>
      </c>
      <c r="B108" s="6" t="s">
        <v>27</v>
      </c>
      <c r="C108" s="22" t="s">
        <v>256</v>
      </c>
      <c r="D108" s="23" t="s">
        <v>13</v>
      </c>
      <c r="E108" s="9">
        <v>9</v>
      </c>
      <c r="F108" s="10"/>
      <c r="G108" s="10"/>
      <c r="H108" s="8"/>
      <c r="I108" s="8"/>
      <c r="J108" s="32"/>
      <c r="K108" s="11"/>
      <c r="L108" s="11"/>
      <c r="M108" s="11"/>
      <c r="N108" s="40"/>
      <c r="O108" s="11"/>
      <c r="P108" s="11"/>
    </row>
    <row r="109" spans="1:16" ht="12.75">
      <c r="A109" s="7">
        <v>55</v>
      </c>
      <c r="B109" s="6" t="s">
        <v>27</v>
      </c>
      <c r="C109" s="22" t="s">
        <v>257</v>
      </c>
      <c r="D109" s="23" t="s">
        <v>13</v>
      </c>
      <c r="E109" s="9">
        <v>8</v>
      </c>
      <c r="F109" s="10"/>
      <c r="G109" s="10"/>
      <c r="H109" s="8"/>
      <c r="I109" s="8"/>
      <c r="J109" s="32"/>
      <c r="K109" s="11"/>
      <c r="L109" s="11"/>
      <c r="M109" s="11"/>
      <c r="N109" s="40"/>
      <c r="O109" s="11"/>
      <c r="P109" s="11"/>
    </row>
    <row r="110" spans="1:16" ht="12.75">
      <c r="A110" s="7">
        <v>56</v>
      </c>
      <c r="B110" s="6" t="s">
        <v>27</v>
      </c>
      <c r="C110" s="22" t="s">
        <v>258</v>
      </c>
      <c r="D110" s="23" t="s">
        <v>13</v>
      </c>
      <c r="E110" s="9">
        <v>10</v>
      </c>
      <c r="F110" s="10"/>
      <c r="G110" s="10"/>
      <c r="H110" s="8"/>
      <c r="I110" s="8"/>
      <c r="J110" s="32"/>
      <c r="K110" s="11"/>
      <c r="L110" s="11"/>
      <c r="M110" s="11"/>
      <c r="N110" s="40"/>
      <c r="O110" s="11"/>
      <c r="P110" s="11"/>
    </row>
    <row r="111" spans="1:16" ht="12.75">
      <c r="A111" s="7">
        <v>57</v>
      </c>
      <c r="B111" s="6" t="s">
        <v>27</v>
      </c>
      <c r="C111" s="22" t="s">
        <v>259</v>
      </c>
      <c r="D111" s="23" t="s">
        <v>13</v>
      </c>
      <c r="E111" s="9">
        <v>5</v>
      </c>
      <c r="F111" s="10"/>
      <c r="G111" s="10"/>
      <c r="H111" s="8"/>
      <c r="I111" s="8"/>
      <c r="J111" s="32"/>
      <c r="K111" s="11"/>
      <c r="L111" s="11"/>
      <c r="M111" s="11"/>
      <c r="N111" s="40"/>
      <c r="O111" s="11"/>
      <c r="P111" s="11"/>
    </row>
    <row r="112" spans="1:16" ht="12.75">
      <c r="A112" s="7">
        <v>58</v>
      </c>
      <c r="B112" s="6" t="s">
        <v>27</v>
      </c>
      <c r="C112" s="22" t="s">
        <v>227</v>
      </c>
      <c r="D112" s="23" t="s">
        <v>13</v>
      </c>
      <c r="E112" s="9">
        <v>6</v>
      </c>
      <c r="F112" s="10"/>
      <c r="G112" s="10"/>
      <c r="H112" s="8"/>
      <c r="I112" s="8"/>
      <c r="J112" s="32"/>
      <c r="K112" s="11"/>
      <c r="L112" s="11"/>
      <c r="M112" s="11"/>
      <c r="N112" s="40"/>
      <c r="O112" s="11"/>
      <c r="P112" s="11"/>
    </row>
    <row r="113" spans="1:16" ht="12.75">
      <c r="A113" s="7">
        <v>59</v>
      </c>
      <c r="B113" s="6" t="s">
        <v>27</v>
      </c>
      <c r="C113" s="22" t="s">
        <v>228</v>
      </c>
      <c r="D113" s="23" t="s">
        <v>13</v>
      </c>
      <c r="E113" s="9">
        <v>2</v>
      </c>
      <c r="F113" s="10"/>
      <c r="G113" s="10"/>
      <c r="H113" s="8"/>
      <c r="I113" s="8"/>
      <c r="J113" s="32"/>
      <c r="K113" s="11"/>
      <c r="L113" s="11"/>
      <c r="M113" s="11"/>
      <c r="N113" s="40"/>
      <c r="O113" s="11"/>
      <c r="P113" s="11"/>
    </row>
    <row r="114" spans="1:16" ht="12.75">
      <c r="A114" s="7">
        <v>60</v>
      </c>
      <c r="B114" s="6" t="s">
        <v>27</v>
      </c>
      <c r="C114" s="22" t="s">
        <v>229</v>
      </c>
      <c r="D114" s="23" t="s">
        <v>13</v>
      </c>
      <c r="E114" s="9">
        <v>3</v>
      </c>
      <c r="F114" s="10"/>
      <c r="G114" s="10"/>
      <c r="H114" s="8"/>
      <c r="I114" s="8"/>
      <c r="J114" s="32"/>
      <c r="K114" s="11"/>
      <c r="L114" s="11"/>
      <c r="M114" s="11"/>
      <c r="N114" s="40"/>
      <c r="O114" s="11"/>
      <c r="P114" s="11"/>
    </row>
    <row r="115" spans="1:16" ht="12.75">
      <c r="A115" s="7">
        <v>61</v>
      </c>
      <c r="B115" s="6" t="s">
        <v>27</v>
      </c>
      <c r="C115" s="22" t="s">
        <v>230</v>
      </c>
      <c r="D115" s="23" t="s">
        <v>13</v>
      </c>
      <c r="E115" s="9">
        <v>18</v>
      </c>
      <c r="F115" s="10"/>
      <c r="G115" s="10"/>
      <c r="H115" s="8"/>
      <c r="I115" s="8"/>
      <c r="J115" s="32"/>
      <c r="K115" s="11"/>
      <c r="L115" s="11"/>
      <c r="M115" s="11"/>
      <c r="N115" s="40"/>
      <c r="O115" s="11"/>
      <c r="P115" s="11"/>
    </row>
    <row r="116" spans="1:16" ht="12.75">
      <c r="A116" s="7">
        <v>62</v>
      </c>
      <c r="B116" s="6" t="s">
        <v>27</v>
      </c>
      <c r="C116" s="22" t="s">
        <v>260</v>
      </c>
      <c r="D116" s="23" t="s">
        <v>4</v>
      </c>
      <c r="E116" s="9">
        <v>10</v>
      </c>
      <c r="F116" s="10"/>
      <c r="G116" s="10"/>
      <c r="H116" s="8"/>
      <c r="I116" s="8"/>
      <c r="J116" s="32"/>
      <c r="K116" s="11"/>
      <c r="L116" s="11"/>
      <c r="M116" s="11"/>
      <c r="N116" s="40"/>
      <c r="O116" s="11"/>
      <c r="P116" s="11"/>
    </row>
    <row r="117" spans="1:16" ht="12.75">
      <c r="A117" s="7">
        <v>63</v>
      </c>
      <c r="B117" s="6" t="s">
        <v>27</v>
      </c>
      <c r="C117" s="22" t="s">
        <v>261</v>
      </c>
      <c r="D117" s="23" t="s">
        <v>4</v>
      </c>
      <c r="E117" s="9">
        <v>15</v>
      </c>
      <c r="F117" s="10"/>
      <c r="G117" s="10"/>
      <c r="H117" s="8"/>
      <c r="I117" s="8"/>
      <c r="J117" s="32"/>
      <c r="K117" s="11"/>
      <c r="L117" s="11"/>
      <c r="M117" s="11"/>
      <c r="N117" s="40"/>
      <c r="O117" s="11"/>
      <c r="P117" s="11"/>
    </row>
    <row r="118" spans="1:16" ht="12.75">
      <c r="A118" s="7">
        <v>64</v>
      </c>
      <c r="B118" s="6" t="s">
        <v>27</v>
      </c>
      <c r="C118" s="22" t="s">
        <v>262</v>
      </c>
      <c r="D118" s="23" t="s">
        <v>4</v>
      </c>
      <c r="E118" s="9">
        <v>15</v>
      </c>
      <c r="F118" s="10"/>
      <c r="G118" s="10"/>
      <c r="H118" s="8"/>
      <c r="I118" s="8"/>
      <c r="J118" s="32"/>
      <c r="K118" s="11"/>
      <c r="L118" s="11"/>
      <c r="M118" s="11"/>
      <c r="N118" s="40"/>
      <c r="O118" s="11"/>
      <c r="P118" s="11"/>
    </row>
    <row r="119" spans="1:16" ht="12.75">
      <c r="A119" s="7">
        <v>65</v>
      </c>
      <c r="B119" s="6" t="s">
        <v>27</v>
      </c>
      <c r="C119" s="22" t="s">
        <v>263</v>
      </c>
      <c r="D119" s="23" t="s">
        <v>4</v>
      </c>
      <c r="E119" s="9">
        <v>15</v>
      </c>
      <c r="F119" s="10"/>
      <c r="G119" s="10"/>
      <c r="H119" s="8"/>
      <c r="I119" s="8"/>
      <c r="J119" s="32"/>
      <c r="K119" s="11"/>
      <c r="L119" s="11"/>
      <c r="M119" s="11"/>
      <c r="N119" s="40"/>
      <c r="O119" s="11"/>
      <c r="P119" s="11"/>
    </row>
    <row r="120" spans="1:16" ht="12.75">
      <c r="A120" s="7">
        <v>66</v>
      </c>
      <c r="B120" s="6" t="s">
        <v>27</v>
      </c>
      <c r="C120" s="22" t="s">
        <v>264</v>
      </c>
      <c r="D120" s="23" t="s">
        <v>4</v>
      </c>
      <c r="E120" s="9">
        <v>30</v>
      </c>
      <c r="F120" s="10"/>
      <c r="G120" s="10"/>
      <c r="H120" s="8"/>
      <c r="I120" s="8"/>
      <c r="J120" s="32"/>
      <c r="K120" s="11"/>
      <c r="L120" s="11"/>
      <c r="M120" s="11"/>
      <c r="N120" s="40"/>
      <c r="O120" s="11"/>
      <c r="P120" s="11"/>
    </row>
    <row r="121" spans="1:16" ht="12.75">
      <c r="A121" s="7">
        <v>67</v>
      </c>
      <c r="B121" s="6" t="s">
        <v>27</v>
      </c>
      <c r="C121" s="22" t="s">
        <v>265</v>
      </c>
      <c r="D121" s="23" t="s">
        <v>4</v>
      </c>
      <c r="E121" s="9">
        <v>10</v>
      </c>
      <c r="F121" s="10"/>
      <c r="G121" s="10"/>
      <c r="H121" s="8"/>
      <c r="I121" s="8"/>
      <c r="J121" s="32"/>
      <c r="K121" s="11"/>
      <c r="L121" s="11"/>
      <c r="M121" s="11"/>
      <c r="N121" s="40"/>
      <c r="O121" s="11"/>
      <c r="P121" s="11"/>
    </row>
    <row r="122" spans="1:16" ht="12.75">
      <c r="A122" s="7">
        <v>68</v>
      </c>
      <c r="B122" s="6"/>
      <c r="C122" s="118" t="s">
        <v>231</v>
      </c>
      <c r="D122" s="23" t="s">
        <v>13</v>
      </c>
      <c r="E122" s="9">
        <v>150</v>
      </c>
      <c r="F122" s="10"/>
      <c r="G122" s="10"/>
      <c r="H122" s="8"/>
      <c r="I122" s="8"/>
      <c r="J122" s="32"/>
      <c r="K122" s="11"/>
      <c r="L122" s="11"/>
      <c r="M122" s="11"/>
      <c r="N122" s="40"/>
      <c r="O122" s="11"/>
      <c r="P122" s="11"/>
    </row>
    <row r="123" spans="1:16" ht="12.75">
      <c r="A123" s="7">
        <v>69</v>
      </c>
      <c r="B123" s="6"/>
      <c r="C123" s="118" t="s">
        <v>232</v>
      </c>
      <c r="D123" s="23" t="s">
        <v>5</v>
      </c>
      <c r="E123" s="9">
        <v>1</v>
      </c>
      <c r="F123" s="10"/>
      <c r="G123" s="10"/>
      <c r="H123" s="8"/>
      <c r="I123" s="8"/>
      <c r="J123" s="32"/>
      <c r="K123" s="11"/>
      <c r="L123" s="11"/>
      <c r="M123" s="11"/>
      <c r="N123" s="40"/>
      <c r="O123" s="11"/>
      <c r="P123" s="11"/>
    </row>
    <row r="124" spans="1:16" ht="12.75">
      <c r="A124" s="7">
        <v>70</v>
      </c>
      <c r="B124" s="6" t="s">
        <v>27</v>
      </c>
      <c r="C124" s="22" t="s">
        <v>266</v>
      </c>
      <c r="D124" s="23" t="s">
        <v>4</v>
      </c>
      <c r="E124" s="9">
        <v>10</v>
      </c>
      <c r="F124" s="10"/>
      <c r="G124" s="10"/>
      <c r="H124" s="8"/>
      <c r="I124" s="8"/>
      <c r="J124" s="32"/>
      <c r="K124" s="11"/>
      <c r="L124" s="11"/>
      <c r="M124" s="11"/>
      <c r="N124" s="40"/>
      <c r="O124" s="11"/>
      <c r="P124" s="11"/>
    </row>
    <row r="125" spans="1:16" ht="12.75">
      <c r="A125" s="7">
        <v>71</v>
      </c>
      <c r="B125" s="6" t="s">
        <v>27</v>
      </c>
      <c r="C125" s="22" t="s">
        <v>267</v>
      </c>
      <c r="D125" s="23" t="s">
        <v>4</v>
      </c>
      <c r="E125" s="9">
        <v>15</v>
      </c>
      <c r="F125" s="10"/>
      <c r="G125" s="10"/>
      <c r="H125" s="8"/>
      <c r="I125" s="8"/>
      <c r="J125" s="32"/>
      <c r="K125" s="11"/>
      <c r="L125" s="11"/>
      <c r="M125" s="11"/>
      <c r="N125" s="40"/>
      <c r="O125" s="11"/>
      <c r="P125" s="11"/>
    </row>
    <row r="126" spans="1:16" ht="12.75">
      <c r="A126" s="7">
        <v>72</v>
      </c>
      <c r="B126" s="6" t="s">
        <v>27</v>
      </c>
      <c r="C126" s="22" t="s">
        <v>268</v>
      </c>
      <c r="D126" s="23" t="s">
        <v>4</v>
      </c>
      <c r="E126" s="9">
        <v>15</v>
      </c>
      <c r="F126" s="10"/>
      <c r="G126" s="10"/>
      <c r="H126" s="8"/>
      <c r="I126" s="8"/>
      <c r="J126" s="32"/>
      <c r="K126" s="11"/>
      <c r="L126" s="11"/>
      <c r="M126" s="11"/>
      <c r="N126" s="40"/>
      <c r="O126" s="11"/>
      <c r="P126" s="11"/>
    </row>
    <row r="127" spans="1:16" ht="12.75">
      <c r="A127" s="7">
        <v>73</v>
      </c>
      <c r="B127" s="6" t="s">
        <v>27</v>
      </c>
      <c r="C127" s="22" t="s">
        <v>269</v>
      </c>
      <c r="D127" s="23" t="s">
        <v>4</v>
      </c>
      <c r="E127" s="9">
        <v>15</v>
      </c>
      <c r="F127" s="10"/>
      <c r="G127" s="10"/>
      <c r="H127" s="8"/>
      <c r="I127" s="8"/>
      <c r="J127" s="32"/>
      <c r="K127" s="11"/>
      <c r="L127" s="11"/>
      <c r="M127" s="11"/>
      <c r="N127" s="40"/>
      <c r="O127" s="11"/>
      <c r="P127" s="11"/>
    </row>
    <row r="128" spans="1:16" ht="12.75">
      <c r="A128" s="7">
        <v>74</v>
      </c>
      <c r="B128" s="6" t="s">
        <v>27</v>
      </c>
      <c r="C128" s="22" t="s">
        <v>270</v>
      </c>
      <c r="D128" s="23" t="s">
        <v>4</v>
      </c>
      <c r="E128" s="9">
        <v>30</v>
      </c>
      <c r="F128" s="10"/>
      <c r="G128" s="10"/>
      <c r="H128" s="8"/>
      <c r="I128" s="8"/>
      <c r="J128" s="32"/>
      <c r="K128" s="11"/>
      <c r="L128" s="11"/>
      <c r="M128" s="11"/>
      <c r="N128" s="40"/>
      <c r="O128" s="11"/>
      <c r="P128" s="11"/>
    </row>
    <row r="129" spans="1:16" ht="12.75">
      <c r="A129" s="7">
        <v>75</v>
      </c>
      <c r="B129" s="6" t="s">
        <v>27</v>
      </c>
      <c r="C129" s="22" t="s">
        <v>271</v>
      </c>
      <c r="D129" s="23" t="s">
        <v>4</v>
      </c>
      <c r="E129" s="9">
        <v>10</v>
      </c>
      <c r="F129" s="10"/>
      <c r="G129" s="10"/>
      <c r="H129" s="8"/>
      <c r="I129" s="8"/>
      <c r="J129" s="32"/>
      <c r="K129" s="11"/>
      <c r="L129" s="11"/>
      <c r="M129" s="11"/>
      <c r="N129" s="40"/>
      <c r="O129" s="11"/>
      <c r="P129" s="11"/>
    </row>
    <row r="130" spans="1:16" ht="15">
      <c r="A130" s="7">
        <v>76</v>
      </c>
      <c r="B130" s="6" t="s">
        <v>27</v>
      </c>
      <c r="C130" s="22" t="s">
        <v>273</v>
      </c>
      <c r="D130" s="23" t="s">
        <v>12</v>
      </c>
      <c r="E130" s="9">
        <v>12</v>
      </c>
      <c r="F130" s="10"/>
      <c r="G130" s="10"/>
      <c r="H130" s="8"/>
      <c r="I130" s="8"/>
      <c r="J130" s="32"/>
      <c r="K130" s="11"/>
      <c r="L130" s="11"/>
      <c r="M130" s="11"/>
      <c r="N130" s="40"/>
      <c r="O130" s="11"/>
      <c r="P130" s="11"/>
    </row>
    <row r="131" spans="1:16" ht="12.75">
      <c r="A131" s="7">
        <v>77</v>
      </c>
      <c r="B131" s="6" t="s">
        <v>27</v>
      </c>
      <c r="C131" s="22" t="s">
        <v>272</v>
      </c>
      <c r="D131" s="23" t="s">
        <v>4</v>
      </c>
      <c r="E131" s="9">
        <v>10</v>
      </c>
      <c r="F131" s="10"/>
      <c r="G131" s="10"/>
      <c r="H131" s="8"/>
      <c r="I131" s="8"/>
      <c r="J131" s="32"/>
      <c r="K131" s="11"/>
      <c r="L131" s="11"/>
      <c r="M131" s="11"/>
      <c r="N131" s="40"/>
      <c r="O131" s="11"/>
      <c r="P131" s="11"/>
    </row>
    <row r="132" spans="1:16" ht="12.75">
      <c r="A132" s="7">
        <v>78</v>
      </c>
      <c r="B132" s="6"/>
      <c r="C132" s="118" t="s">
        <v>233</v>
      </c>
      <c r="D132" s="23" t="s">
        <v>235</v>
      </c>
      <c r="E132" s="9">
        <v>50</v>
      </c>
      <c r="F132" s="10"/>
      <c r="G132" s="10"/>
      <c r="H132" s="8"/>
      <c r="I132" s="8"/>
      <c r="J132" s="32"/>
      <c r="K132" s="11"/>
      <c r="L132" s="11"/>
      <c r="M132" s="11"/>
      <c r="N132" s="40"/>
      <c r="O132" s="11"/>
      <c r="P132" s="11"/>
    </row>
    <row r="133" spans="1:16" ht="12.75">
      <c r="A133" s="7">
        <v>79</v>
      </c>
      <c r="B133" s="6"/>
      <c r="C133" s="118" t="s">
        <v>162</v>
      </c>
      <c r="D133" s="23" t="s">
        <v>5</v>
      </c>
      <c r="E133" s="9">
        <v>1</v>
      </c>
      <c r="F133" s="10"/>
      <c r="G133" s="10"/>
      <c r="H133" s="8"/>
      <c r="I133" s="8"/>
      <c r="J133" s="32"/>
      <c r="K133" s="11"/>
      <c r="L133" s="11"/>
      <c r="M133" s="11"/>
      <c r="N133" s="40"/>
      <c r="O133" s="11"/>
      <c r="P133" s="11"/>
    </row>
    <row r="134" spans="1:16" ht="12.75">
      <c r="A134" s="16"/>
      <c r="B134" s="16"/>
      <c r="C134" s="38" t="s">
        <v>10</v>
      </c>
      <c r="D134" s="20"/>
      <c r="E134" s="33"/>
      <c r="F134" s="34"/>
      <c r="G134" s="34"/>
      <c r="H134" s="34"/>
      <c r="I134" s="76"/>
      <c r="J134" s="35"/>
      <c r="K134" s="34"/>
      <c r="L134" s="36"/>
      <c r="M134" s="36"/>
      <c r="N134" s="36"/>
      <c r="O134" s="36"/>
      <c r="P134" s="36"/>
    </row>
    <row r="135" spans="1:16" ht="12.75">
      <c r="A135" s="17"/>
      <c r="B135" s="17"/>
      <c r="C135" s="106" t="s">
        <v>1370</v>
      </c>
      <c r="D135" s="100"/>
      <c r="E135" s="99"/>
      <c r="F135" s="100"/>
      <c r="G135" s="100"/>
      <c r="H135" s="100"/>
      <c r="I135" s="101"/>
      <c r="J135" s="100"/>
      <c r="K135" s="101"/>
      <c r="L135" s="103"/>
      <c r="M135" s="103"/>
      <c r="N135" s="103"/>
      <c r="O135" s="103"/>
      <c r="P135" s="87"/>
    </row>
    <row r="136" spans="1:16" ht="12.75">
      <c r="A136" s="16"/>
      <c r="B136" s="16"/>
      <c r="C136" s="38" t="s">
        <v>26</v>
      </c>
      <c r="D136" s="24"/>
      <c r="E136" s="25"/>
      <c r="F136" s="26"/>
      <c r="G136" s="26"/>
      <c r="H136" s="26"/>
      <c r="I136" s="27"/>
      <c r="J136" s="28"/>
      <c r="K136" s="26"/>
      <c r="L136" s="29"/>
      <c r="M136" s="29"/>
      <c r="N136" s="29"/>
      <c r="O136" s="41"/>
      <c r="P136" s="77"/>
    </row>
    <row r="137" spans="1:16" ht="25.5" customHeight="1">
      <c r="A137" s="339" t="s">
        <v>289</v>
      </c>
      <c r="B137" s="339"/>
      <c r="C137" s="339"/>
      <c r="D137" s="339"/>
      <c r="E137" s="339"/>
      <c r="F137" s="339"/>
      <c r="G137" s="339"/>
      <c r="H137" s="339"/>
      <c r="I137" s="339"/>
      <c r="J137" s="339"/>
      <c r="K137" s="339"/>
      <c r="L137" s="339"/>
      <c r="M137" s="339"/>
      <c r="N137" s="339"/>
      <c r="O137" s="339"/>
      <c r="P137" s="339"/>
    </row>
    <row r="138" spans="1:5" ht="12.75">
      <c r="A138" s="37"/>
      <c r="B138" s="37"/>
      <c r="C138" s="37"/>
      <c r="E138" s="37"/>
    </row>
    <row r="139" spans="1:15" ht="12.75">
      <c r="A139" s="311" t="s">
        <v>24</v>
      </c>
      <c r="B139" s="311"/>
      <c r="C139" s="46"/>
      <c r="E139" s="37"/>
      <c r="I139" s="119" t="s">
        <v>25</v>
      </c>
      <c r="J139" s="119"/>
      <c r="K139" s="119"/>
      <c r="N139" s="338"/>
      <c r="O139" s="338"/>
    </row>
    <row r="140" spans="1:15" ht="12.75">
      <c r="A140" s="37"/>
      <c r="B140" s="37"/>
      <c r="C140" s="45" t="s">
        <v>90</v>
      </c>
      <c r="E140" s="37"/>
      <c r="I140" s="15"/>
      <c r="K140" s="311" t="s">
        <v>91</v>
      </c>
      <c r="L140" s="311"/>
      <c r="M140" s="311"/>
      <c r="N140" s="311"/>
      <c r="O140" s="311"/>
    </row>
    <row r="141" spans="1:15" ht="12.75">
      <c r="A141" s="37"/>
      <c r="B141" s="37"/>
      <c r="C141" s="155"/>
      <c r="E141" s="37"/>
      <c r="K141" s="311"/>
      <c r="L141" s="311"/>
      <c r="M141" s="311"/>
      <c r="N141" s="311"/>
      <c r="O141" s="311"/>
    </row>
  </sheetData>
  <sheetProtection/>
  <mergeCells count="24">
    <mergeCell ref="A137:P137"/>
    <mergeCell ref="K141:O141"/>
    <mergeCell ref="I6:K6"/>
    <mergeCell ref="L6:M6"/>
    <mergeCell ref="A139:B139"/>
    <mergeCell ref="N139:O139"/>
    <mergeCell ref="K140:O140"/>
    <mergeCell ref="E8:E9"/>
    <mergeCell ref="F8:K8"/>
    <mergeCell ref="L8:P8"/>
    <mergeCell ref="A8:A9"/>
    <mergeCell ref="B8:B9"/>
    <mergeCell ref="C8:C9"/>
    <mergeCell ref="D8:D9"/>
    <mergeCell ref="A6:F6"/>
    <mergeCell ref="J7:K7"/>
    <mergeCell ref="L7:M7"/>
    <mergeCell ref="D1:M1"/>
    <mergeCell ref="A3:C3"/>
    <mergeCell ref="A4:C4"/>
    <mergeCell ref="D3:M3"/>
    <mergeCell ref="D4:M4"/>
    <mergeCell ref="A5:C5"/>
    <mergeCell ref="D5:M5"/>
  </mergeCells>
  <printOptions horizontalCentered="1" verticalCentered="1"/>
  <pageMargins left="0.11811023622047245" right="0.07874015748031496" top="0.5118110236220472" bottom="0.31496062992125984" header="0.15748031496062992" footer="0.07874015748031496"/>
  <pageSetup horizontalDpi="2400" verticalDpi="2400" orientation="landscape" paperSize="9" r:id="rId1"/>
  <headerFooter alignWithMargins="0">
    <oddHeader>&amp;C&amp;A</oddHeader>
    <evenHeader>&amp;C&amp;A</evenHeader>
    <evenFooter>&amp;CLapa 14</evenFooter>
    <firstFooter>&amp;C30</firstFooter>
  </headerFooter>
</worksheet>
</file>

<file path=xl/worksheets/sheet15.xml><?xml version="1.0" encoding="utf-8"?>
<worksheet xmlns="http://schemas.openxmlformats.org/spreadsheetml/2006/main" xmlns:r="http://schemas.openxmlformats.org/officeDocument/2006/relationships">
  <sheetPr>
    <tabColor rgb="FF92D050"/>
  </sheetPr>
  <dimension ref="A1:P82"/>
  <sheetViews>
    <sheetView zoomScalePageLayoutView="0" workbookViewId="0" topLeftCell="A1">
      <selection activeCell="A77" sqref="A77:P77"/>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586</v>
      </c>
      <c r="E1" s="321"/>
      <c r="F1" s="321"/>
      <c r="G1" s="321"/>
      <c r="H1" s="321"/>
      <c r="I1" s="321"/>
      <c r="J1" s="321"/>
      <c r="K1" s="321"/>
      <c r="L1" s="321"/>
      <c r="M1" s="321"/>
      <c r="N1" s="15"/>
      <c r="O1" s="15"/>
      <c r="P1" s="15"/>
    </row>
    <row r="2" spans="1:16" ht="12.75">
      <c r="A2" s="15"/>
      <c r="B2" s="15"/>
      <c r="C2" s="15"/>
      <c r="D2" s="43"/>
      <c r="E2" s="43"/>
      <c r="F2" s="43"/>
      <c r="G2" s="43"/>
      <c r="H2" s="43"/>
      <c r="I2" s="43"/>
      <c r="J2" s="43"/>
      <c r="K2" s="43"/>
      <c r="L2" s="43"/>
      <c r="M2" s="43"/>
      <c r="N2" s="15"/>
      <c r="O2" s="15"/>
      <c r="P2" s="15"/>
    </row>
    <row r="3" spans="1:16" ht="12.75" customHeight="1">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ustomHeight="1">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P76</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customHeight="1"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275</v>
      </c>
      <c r="C10" s="128" t="s">
        <v>80</v>
      </c>
      <c r="D10" s="138"/>
      <c r="E10" s="130"/>
      <c r="F10" s="124"/>
      <c r="G10" s="124"/>
      <c r="H10" s="124"/>
      <c r="I10" s="124"/>
      <c r="J10" s="139"/>
      <c r="K10" s="140"/>
      <c r="L10" s="140"/>
      <c r="M10" s="140"/>
      <c r="N10" s="141"/>
      <c r="O10" s="140"/>
      <c r="P10" s="140"/>
    </row>
    <row r="11" spans="1:16" ht="12.75">
      <c r="A11" s="107"/>
      <c r="B11" s="137"/>
      <c r="C11" s="128" t="s">
        <v>97</v>
      </c>
      <c r="D11" s="138"/>
      <c r="E11" s="130"/>
      <c r="F11" s="124"/>
      <c r="G11" s="124"/>
      <c r="H11" s="124"/>
      <c r="I11" s="124"/>
      <c r="J11" s="139"/>
      <c r="K11" s="140"/>
      <c r="L11" s="140"/>
      <c r="M11" s="140"/>
      <c r="N11" s="141"/>
      <c r="O11" s="140"/>
      <c r="P11" s="140"/>
    </row>
    <row r="12" spans="1:16" ht="76.5">
      <c r="A12" s="7">
        <v>1</v>
      </c>
      <c r="B12" s="6" t="s">
        <v>27</v>
      </c>
      <c r="C12" s="22" t="s">
        <v>98</v>
      </c>
      <c r="D12" s="142" t="s">
        <v>5</v>
      </c>
      <c r="E12" s="9">
        <v>1</v>
      </c>
      <c r="F12" s="10"/>
      <c r="G12" s="10"/>
      <c r="H12" s="8"/>
      <c r="I12" s="8"/>
      <c r="J12" s="32"/>
      <c r="K12" s="11"/>
      <c r="L12" s="11"/>
      <c r="M12" s="11"/>
      <c r="N12" s="40"/>
      <c r="O12" s="11"/>
      <c r="P12" s="11"/>
    </row>
    <row r="13" spans="1:16" ht="15">
      <c r="A13" s="7">
        <v>2</v>
      </c>
      <c r="B13" s="6"/>
      <c r="C13" s="118" t="s">
        <v>101</v>
      </c>
      <c r="D13" s="142" t="s">
        <v>53</v>
      </c>
      <c r="E13" s="9">
        <v>0.06</v>
      </c>
      <c r="F13" s="10"/>
      <c r="G13" s="10"/>
      <c r="H13" s="8"/>
      <c r="I13" s="8"/>
      <c r="J13" s="32"/>
      <c r="K13" s="11"/>
      <c r="L13" s="11"/>
      <c r="M13" s="11"/>
      <c r="N13" s="40"/>
      <c r="O13" s="11"/>
      <c r="P13" s="11"/>
    </row>
    <row r="14" spans="1:16" ht="12.75">
      <c r="A14" s="7">
        <v>3</v>
      </c>
      <c r="B14" s="6" t="s">
        <v>27</v>
      </c>
      <c r="C14" s="22" t="s">
        <v>99</v>
      </c>
      <c r="D14" s="142" t="s">
        <v>13</v>
      </c>
      <c r="E14" s="9">
        <v>1</v>
      </c>
      <c r="F14" s="10"/>
      <c r="G14" s="10"/>
      <c r="H14" s="8"/>
      <c r="I14" s="8"/>
      <c r="J14" s="32"/>
      <c r="K14" s="11"/>
      <c r="L14" s="11"/>
      <c r="M14" s="11"/>
      <c r="N14" s="40"/>
      <c r="O14" s="11"/>
      <c r="P14" s="11"/>
    </row>
    <row r="15" spans="1:16" ht="12.75">
      <c r="A15" s="7">
        <v>4</v>
      </c>
      <c r="B15" s="6" t="s">
        <v>27</v>
      </c>
      <c r="C15" s="22" t="s">
        <v>100</v>
      </c>
      <c r="D15" s="142" t="s">
        <v>13</v>
      </c>
      <c r="E15" s="9">
        <v>1</v>
      </c>
      <c r="F15" s="10"/>
      <c r="G15" s="10"/>
      <c r="H15" s="8"/>
      <c r="I15" s="8"/>
      <c r="J15" s="32"/>
      <c r="K15" s="11"/>
      <c r="L15" s="11"/>
      <c r="M15" s="11"/>
      <c r="N15" s="40"/>
      <c r="O15" s="11"/>
      <c r="P15" s="11"/>
    </row>
    <row r="16" spans="1:16" ht="12.75">
      <c r="A16" s="7">
        <v>5</v>
      </c>
      <c r="B16" s="6" t="s">
        <v>27</v>
      </c>
      <c r="C16" s="22" t="s">
        <v>102</v>
      </c>
      <c r="D16" s="142" t="s">
        <v>4</v>
      </c>
      <c r="E16" s="9">
        <v>1.5</v>
      </c>
      <c r="F16" s="10"/>
      <c r="G16" s="10"/>
      <c r="H16" s="8"/>
      <c r="I16" s="8"/>
      <c r="J16" s="32"/>
      <c r="K16" s="11"/>
      <c r="L16" s="11"/>
      <c r="M16" s="11"/>
      <c r="N16" s="40"/>
      <c r="O16" s="11"/>
      <c r="P16" s="11"/>
    </row>
    <row r="17" spans="1:16" ht="12.75">
      <c r="A17" s="7">
        <v>6</v>
      </c>
      <c r="B17" s="6" t="s">
        <v>27</v>
      </c>
      <c r="C17" s="22" t="s">
        <v>103</v>
      </c>
      <c r="D17" s="142" t="s">
        <v>13</v>
      </c>
      <c r="E17" s="9">
        <v>1</v>
      </c>
      <c r="F17" s="10"/>
      <c r="G17" s="10"/>
      <c r="H17" s="8"/>
      <c r="I17" s="8"/>
      <c r="J17" s="32"/>
      <c r="K17" s="11"/>
      <c r="L17" s="11"/>
      <c r="M17" s="11"/>
      <c r="N17" s="40"/>
      <c r="O17" s="11"/>
      <c r="P17" s="11"/>
    </row>
    <row r="18" spans="1:16" ht="12.75">
      <c r="A18" s="7">
        <v>7</v>
      </c>
      <c r="B18" s="6" t="s">
        <v>27</v>
      </c>
      <c r="C18" s="22" t="s">
        <v>104</v>
      </c>
      <c r="D18" s="142" t="s">
        <v>13</v>
      </c>
      <c r="E18" s="9">
        <v>1</v>
      </c>
      <c r="F18" s="10"/>
      <c r="G18" s="10"/>
      <c r="H18" s="8"/>
      <c r="I18" s="8"/>
      <c r="J18" s="32"/>
      <c r="K18" s="11"/>
      <c r="L18" s="11"/>
      <c r="M18" s="11"/>
      <c r="N18" s="40"/>
      <c r="O18" s="11"/>
      <c r="P18" s="11"/>
    </row>
    <row r="19" spans="1:16" ht="12.75">
      <c r="A19" s="7">
        <v>8</v>
      </c>
      <c r="B19" s="6" t="s">
        <v>27</v>
      </c>
      <c r="C19" s="22" t="s">
        <v>105</v>
      </c>
      <c r="D19" s="142" t="s">
        <v>13</v>
      </c>
      <c r="E19" s="9">
        <v>6</v>
      </c>
      <c r="F19" s="10"/>
      <c r="G19" s="10"/>
      <c r="H19" s="8"/>
      <c r="I19" s="8"/>
      <c r="J19" s="32"/>
      <c r="K19" s="11"/>
      <c r="L19" s="11"/>
      <c r="M19" s="11"/>
      <c r="N19" s="40"/>
      <c r="O19" s="11"/>
      <c r="P19" s="11"/>
    </row>
    <row r="20" spans="1:16" ht="12.75">
      <c r="A20" s="7">
        <v>9</v>
      </c>
      <c r="B20" s="6" t="s">
        <v>27</v>
      </c>
      <c r="C20" s="22" t="s">
        <v>106</v>
      </c>
      <c r="D20" s="142" t="s">
        <v>13</v>
      </c>
      <c r="E20" s="9">
        <v>2</v>
      </c>
      <c r="F20" s="10"/>
      <c r="G20" s="10"/>
      <c r="H20" s="8"/>
      <c r="I20" s="8"/>
      <c r="J20" s="32"/>
      <c r="K20" s="11"/>
      <c r="L20" s="11"/>
      <c r="M20" s="11"/>
      <c r="N20" s="40"/>
      <c r="O20" s="11"/>
      <c r="P20" s="11"/>
    </row>
    <row r="21" spans="1:16" ht="12.75">
      <c r="A21" s="7">
        <v>10</v>
      </c>
      <c r="B21" s="6" t="s">
        <v>27</v>
      </c>
      <c r="C21" s="22" t="s">
        <v>107</v>
      </c>
      <c r="D21" s="142" t="s">
        <v>13</v>
      </c>
      <c r="E21" s="9">
        <v>2</v>
      </c>
      <c r="F21" s="10"/>
      <c r="G21" s="10"/>
      <c r="H21" s="8"/>
      <c r="I21" s="8"/>
      <c r="J21" s="32"/>
      <c r="K21" s="11"/>
      <c r="L21" s="11"/>
      <c r="M21" s="11"/>
      <c r="N21" s="40"/>
      <c r="O21" s="11"/>
      <c r="P21" s="11"/>
    </row>
    <row r="22" spans="1:16" ht="12.75">
      <c r="A22" s="7">
        <v>11</v>
      </c>
      <c r="B22" s="6" t="s">
        <v>27</v>
      </c>
      <c r="C22" s="22" t="s">
        <v>108</v>
      </c>
      <c r="D22" s="142" t="s">
        <v>13</v>
      </c>
      <c r="E22" s="9">
        <v>1</v>
      </c>
      <c r="F22" s="10"/>
      <c r="G22" s="10"/>
      <c r="H22" s="8"/>
      <c r="I22" s="8"/>
      <c r="J22" s="32"/>
      <c r="K22" s="11"/>
      <c r="L22" s="11"/>
      <c r="M22" s="11"/>
      <c r="N22" s="40"/>
      <c r="O22" s="11"/>
      <c r="P22" s="11"/>
    </row>
    <row r="23" spans="1:16" ht="12.75">
      <c r="A23" s="7">
        <v>12</v>
      </c>
      <c r="B23" s="6" t="s">
        <v>27</v>
      </c>
      <c r="C23" s="22" t="s">
        <v>109</v>
      </c>
      <c r="D23" s="142" t="s">
        <v>13</v>
      </c>
      <c r="E23" s="9">
        <v>1</v>
      </c>
      <c r="F23" s="10"/>
      <c r="G23" s="10"/>
      <c r="H23" s="8"/>
      <c r="I23" s="8"/>
      <c r="J23" s="32"/>
      <c r="K23" s="11"/>
      <c r="L23" s="11"/>
      <c r="M23" s="11"/>
      <c r="N23" s="40"/>
      <c r="O23" s="11"/>
      <c r="P23" s="11"/>
    </row>
    <row r="24" spans="1:16" ht="12.75">
      <c r="A24" s="7">
        <v>13</v>
      </c>
      <c r="B24" s="6" t="s">
        <v>27</v>
      </c>
      <c r="C24" s="22" t="s">
        <v>110</v>
      </c>
      <c r="D24" s="142" t="s">
        <v>13</v>
      </c>
      <c r="E24" s="9">
        <v>1</v>
      </c>
      <c r="F24" s="10"/>
      <c r="G24" s="10"/>
      <c r="H24" s="8"/>
      <c r="I24" s="8"/>
      <c r="J24" s="32"/>
      <c r="K24" s="11"/>
      <c r="L24" s="11"/>
      <c r="M24" s="11"/>
      <c r="N24" s="40"/>
      <c r="O24" s="11"/>
      <c r="P24" s="11"/>
    </row>
    <row r="25" spans="1:16" ht="12.75">
      <c r="A25" s="7">
        <v>14</v>
      </c>
      <c r="B25" s="6" t="s">
        <v>27</v>
      </c>
      <c r="C25" s="22" t="s">
        <v>111</v>
      </c>
      <c r="D25" s="142" t="s">
        <v>13</v>
      </c>
      <c r="E25" s="9">
        <v>2</v>
      </c>
      <c r="F25" s="10"/>
      <c r="G25" s="10"/>
      <c r="H25" s="8"/>
      <c r="I25" s="8"/>
      <c r="J25" s="32"/>
      <c r="K25" s="11"/>
      <c r="L25" s="11"/>
      <c r="M25" s="11"/>
      <c r="N25" s="40"/>
      <c r="O25" s="11"/>
      <c r="P25" s="11"/>
    </row>
    <row r="26" spans="1:16" ht="12.75">
      <c r="A26" s="7">
        <v>15</v>
      </c>
      <c r="B26" s="6" t="s">
        <v>27</v>
      </c>
      <c r="C26" s="22" t="s">
        <v>112</v>
      </c>
      <c r="D26" s="142" t="s">
        <v>13</v>
      </c>
      <c r="E26" s="9">
        <v>3</v>
      </c>
      <c r="F26" s="10"/>
      <c r="G26" s="10"/>
      <c r="H26" s="8"/>
      <c r="I26" s="8"/>
      <c r="J26" s="32"/>
      <c r="K26" s="11"/>
      <c r="L26" s="11"/>
      <c r="M26" s="11"/>
      <c r="N26" s="40"/>
      <c r="O26" s="11"/>
      <c r="P26" s="11"/>
    </row>
    <row r="27" spans="1:16" ht="12.75">
      <c r="A27" s="7">
        <v>16</v>
      </c>
      <c r="B27" s="6" t="s">
        <v>27</v>
      </c>
      <c r="C27" s="22" t="s">
        <v>113</v>
      </c>
      <c r="D27" s="142" t="s">
        <v>13</v>
      </c>
      <c r="E27" s="9">
        <v>2</v>
      </c>
      <c r="F27" s="10"/>
      <c r="G27" s="10"/>
      <c r="H27" s="8"/>
      <c r="I27" s="8"/>
      <c r="J27" s="32"/>
      <c r="K27" s="11"/>
      <c r="L27" s="11"/>
      <c r="M27" s="11"/>
      <c r="N27" s="40"/>
      <c r="O27" s="11"/>
      <c r="P27" s="11"/>
    </row>
    <row r="28" spans="1:16" ht="12.75">
      <c r="A28" s="7">
        <v>17</v>
      </c>
      <c r="B28" s="6" t="s">
        <v>27</v>
      </c>
      <c r="C28" s="22" t="s">
        <v>114</v>
      </c>
      <c r="D28" s="142" t="s">
        <v>13</v>
      </c>
      <c r="E28" s="9">
        <v>2</v>
      </c>
      <c r="F28" s="10"/>
      <c r="G28" s="10"/>
      <c r="H28" s="8"/>
      <c r="I28" s="8"/>
      <c r="J28" s="32"/>
      <c r="K28" s="11"/>
      <c r="L28" s="11"/>
      <c r="M28" s="11"/>
      <c r="N28" s="40"/>
      <c r="O28" s="11"/>
      <c r="P28" s="11"/>
    </row>
    <row r="29" spans="1:16" ht="12.75">
      <c r="A29" s="7">
        <v>18</v>
      </c>
      <c r="B29" s="6" t="s">
        <v>27</v>
      </c>
      <c r="C29" s="22" t="s">
        <v>115</v>
      </c>
      <c r="D29" s="142" t="s">
        <v>13</v>
      </c>
      <c r="E29" s="9">
        <v>1</v>
      </c>
      <c r="F29" s="10"/>
      <c r="G29" s="10"/>
      <c r="H29" s="8"/>
      <c r="I29" s="8"/>
      <c r="J29" s="32"/>
      <c r="K29" s="11"/>
      <c r="L29" s="11"/>
      <c r="M29" s="11"/>
      <c r="N29" s="40"/>
      <c r="O29" s="11"/>
      <c r="P29" s="11"/>
    </row>
    <row r="30" spans="1:16" ht="12.75">
      <c r="A30" s="7">
        <v>19</v>
      </c>
      <c r="B30" s="6" t="s">
        <v>27</v>
      </c>
      <c r="C30" s="22" t="s">
        <v>116</v>
      </c>
      <c r="D30" s="142" t="s">
        <v>13</v>
      </c>
      <c r="E30" s="9">
        <v>1</v>
      </c>
      <c r="F30" s="10"/>
      <c r="G30" s="10"/>
      <c r="H30" s="8"/>
      <c r="I30" s="8"/>
      <c r="J30" s="32"/>
      <c r="K30" s="11"/>
      <c r="L30" s="11"/>
      <c r="M30" s="11"/>
      <c r="N30" s="40"/>
      <c r="O30" s="11"/>
      <c r="P30" s="11"/>
    </row>
    <row r="31" spans="1:16" ht="12.75">
      <c r="A31" s="7">
        <v>20</v>
      </c>
      <c r="B31" s="6" t="s">
        <v>27</v>
      </c>
      <c r="C31" s="22" t="s">
        <v>117</v>
      </c>
      <c r="D31" s="142" t="s">
        <v>13</v>
      </c>
      <c r="E31" s="9">
        <v>1</v>
      </c>
      <c r="F31" s="10"/>
      <c r="G31" s="10"/>
      <c r="H31" s="8"/>
      <c r="I31" s="8"/>
      <c r="J31" s="32"/>
      <c r="K31" s="11"/>
      <c r="L31" s="11"/>
      <c r="M31" s="11"/>
      <c r="N31" s="40"/>
      <c r="O31" s="11"/>
      <c r="P31" s="11"/>
    </row>
    <row r="32" spans="1:16" ht="12.75">
      <c r="A32" s="7">
        <v>21</v>
      </c>
      <c r="B32" s="6" t="s">
        <v>27</v>
      </c>
      <c r="C32" s="22" t="s">
        <v>118</v>
      </c>
      <c r="D32" s="142" t="s">
        <v>13</v>
      </c>
      <c r="E32" s="9">
        <v>1</v>
      </c>
      <c r="F32" s="10"/>
      <c r="G32" s="10"/>
      <c r="H32" s="8"/>
      <c r="I32" s="8"/>
      <c r="J32" s="32"/>
      <c r="K32" s="11"/>
      <c r="L32" s="11"/>
      <c r="M32" s="11"/>
      <c r="N32" s="40"/>
      <c r="O32" s="11"/>
      <c r="P32" s="11"/>
    </row>
    <row r="33" spans="1:16" ht="12.75">
      <c r="A33" s="7">
        <v>22</v>
      </c>
      <c r="B33" s="6" t="s">
        <v>27</v>
      </c>
      <c r="C33" s="22" t="s">
        <v>119</v>
      </c>
      <c r="D33" s="142" t="s">
        <v>13</v>
      </c>
      <c r="E33" s="9">
        <v>2</v>
      </c>
      <c r="F33" s="10"/>
      <c r="G33" s="10"/>
      <c r="H33" s="8"/>
      <c r="I33" s="8"/>
      <c r="J33" s="32"/>
      <c r="K33" s="11"/>
      <c r="L33" s="11"/>
      <c r="M33" s="11"/>
      <c r="N33" s="40"/>
      <c r="O33" s="11"/>
      <c r="P33" s="11"/>
    </row>
    <row r="34" spans="1:16" ht="12.75">
      <c r="A34" s="7">
        <v>23</v>
      </c>
      <c r="B34" s="6" t="s">
        <v>27</v>
      </c>
      <c r="C34" s="22" t="s">
        <v>120</v>
      </c>
      <c r="D34" s="142" t="s">
        <v>13</v>
      </c>
      <c r="E34" s="9">
        <v>2</v>
      </c>
      <c r="F34" s="10"/>
      <c r="G34" s="10"/>
      <c r="H34" s="8"/>
      <c r="I34" s="8"/>
      <c r="J34" s="32"/>
      <c r="K34" s="11"/>
      <c r="L34" s="11"/>
      <c r="M34" s="11"/>
      <c r="N34" s="40"/>
      <c r="O34" s="11"/>
      <c r="P34" s="11"/>
    </row>
    <row r="35" spans="1:16" ht="12.75">
      <c r="A35" s="7">
        <v>24</v>
      </c>
      <c r="B35" s="6" t="s">
        <v>27</v>
      </c>
      <c r="C35" s="22" t="s">
        <v>121</v>
      </c>
      <c r="D35" s="142" t="s">
        <v>13</v>
      </c>
      <c r="E35" s="9">
        <v>1</v>
      </c>
      <c r="F35" s="10"/>
      <c r="G35" s="10"/>
      <c r="H35" s="8"/>
      <c r="I35" s="8"/>
      <c r="J35" s="32"/>
      <c r="K35" s="11"/>
      <c r="L35" s="11"/>
      <c r="M35" s="11"/>
      <c r="N35" s="40"/>
      <c r="O35" s="11"/>
      <c r="P35" s="11"/>
    </row>
    <row r="36" spans="1:16" ht="12.75">
      <c r="A36" s="7">
        <v>25</v>
      </c>
      <c r="B36" s="6" t="s">
        <v>27</v>
      </c>
      <c r="C36" s="22" t="s">
        <v>122</v>
      </c>
      <c r="D36" s="142" t="s">
        <v>13</v>
      </c>
      <c r="E36" s="9">
        <v>1</v>
      </c>
      <c r="F36" s="10"/>
      <c r="G36" s="10"/>
      <c r="H36" s="8"/>
      <c r="I36" s="8"/>
      <c r="J36" s="32"/>
      <c r="K36" s="11"/>
      <c r="L36" s="11"/>
      <c r="M36" s="11"/>
      <c r="N36" s="40"/>
      <c r="O36" s="11"/>
      <c r="P36" s="11"/>
    </row>
    <row r="37" spans="1:16" ht="12.75">
      <c r="A37" s="7">
        <v>26</v>
      </c>
      <c r="B37" s="6" t="s">
        <v>27</v>
      </c>
      <c r="C37" s="22" t="s">
        <v>123</v>
      </c>
      <c r="D37" s="142" t="s">
        <v>13</v>
      </c>
      <c r="E37" s="9">
        <v>2</v>
      </c>
      <c r="F37" s="10"/>
      <c r="G37" s="10"/>
      <c r="H37" s="8"/>
      <c r="I37" s="8"/>
      <c r="J37" s="32"/>
      <c r="K37" s="11"/>
      <c r="L37" s="11"/>
      <c r="M37" s="11"/>
      <c r="N37" s="40"/>
      <c r="O37" s="11"/>
      <c r="P37" s="11"/>
    </row>
    <row r="38" spans="1:16" ht="12.75">
      <c r="A38" s="7">
        <v>27</v>
      </c>
      <c r="B38" s="6" t="s">
        <v>27</v>
      </c>
      <c r="C38" s="22" t="s">
        <v>124</v>
      </c>
      <c r="D38" s="142" t="s">
        <v>13</v>
      </c>
      <c r="E38" s="9">
        <v>2</v>
      </c>
      <c r="F38" s="10"/>
      <c r="G38" s="10"/>
      <c r="H38" s="8"/>
      <c r="I38" s="8"/>
      <c r="J38" s="32"/>
      <c r="K38" s="11"/>
      <c r="L38" s="11"/>
      <c r="M38" s="11"/>
      <c r="N38" s="40"/>
      <c r="O38" s="11"/>
      <c r="P38" s="11"/>
    </row>
    <row r="39" spans="1:16" ht="12.75">
      <c r="A39" s="7">
        <v>28</v>
      </c>
      <c r="B39" s="6" t="s">
        <v>27</v>
      </c>
      <c r="C39" s="22" t="s">
        <v>125</v>
      </c>
      <c r="D39" s="142" t="s">
        <v>13</v>
      </c>
      <c r="E39" s="9">
        <v>3</v>
      </c>
      <c r="F39" s="10"/>
      <c r="G39" s="10"/>
      <c r="H39" s="8"/>
      <c r="I39" s="8"/>
      <c r="J39" s="32"/>
      <c r="K39" s="11"/>
      <c r="L39" s="11"/>
      <c r="M39" s="11"/>
      <c r="N39" s="40"/>
      <c r="O39" s="11"/>
      <c r="P39" s="11"/>
    </row>
    <row r="40" spans="1:16" ht="25.5">
      <c r="A40" s="7">
        <v>29</v>
      </c>
      <c r="B40" s="6" t="s">
        <v>27</v>
      </c>
      <c r="C40" s="22" t="s">
        <v>126</v>
      </c>
      <c r="D40" s="142" t="s">
        <v>13</v>
      </c>
      <c r="E40" s="9">
        <v>3</v>
      </c>
      <c r="F40" s="10"/>
      <c r="G40" s="10"/>
      <c r="H40" s="8"/>
      <c r="I40" s="8"/>
      <c r="J40" s="32"/>
      <c r="K40" s="11"/>
      <c r="L40" s="11"/>
      <c r="M40" s="11"/>
      <c r="N40" s="40"/>
      <c r="O40" s="11"/>
      <c r="P40" s="11"/>
    </row>
    <row r="41" spans="1:16" ht="25.5">
      <c r="A41" s="7">
        <v>30</v>
      </c>
      <c r="B41" s="6" t="s">
        <v>27</v>
      </c>
      <c r="C41" s="22" t="s">
        <v>127</v>
      </c>
      <c r="D41" s="142" t="s">
        <v>13</v>
      </c>
      <c r="E41" s="9">
        <v>11</v>
      </c>
      <c r="F41" s="10"/>
      <c r="G41" s="10"/>
      <c r="H41" s="8"/>
      <c r="I41" s="8"/>
      <c r="J41" s="32"/>
      <c r="K41" s="11"/>
      <c r="L41" s="11"/>
      <c r="M41" s="11"/>
      <c r="N41" s="40"/>
      <c r="O41" s="11"/>
      <c r="P41" s="11"/>
    </row>
    <row r="42" spans="1:16" ht="25.5">
      <c r="A42" s="7">
        <v>31</v>
      </c>
      <c r="B42" s="6" t="s">
        <v>27</v>
      </c>
      <c r="C42" s="22" t="s">
        <v>128</v>
      </c>
      <c r="D42" s="142" t="s">
        <v>13</v>
      </c>
      <c r="E42" s="9">
        <v>8</v>
      </c>
      <c r="F42" s="10"/>
      <c r="G42" s="10"/>
      <c r="H42" s="8"/>
      <c r="I42" s="8"/>
      <c r="J42" s="32"/>
      <c r="K42" s="11"/>
      <c r="L42" s="11"/>
      <c r="M42" s="11"/>
      <c r="N42" s="40"/>
      <c r="O42" s="11"/>
      <c r="P42" s="11"/>
    </row>
    <row r="43" spans="1:16" ht="12.75">
      <c r="A43" s="7">
        <v>32</v>
      </c>
      <c r="B43" s="6" t="s">
        <v>27</v>
      </c>
      <c r="C43" s="22" t="s">
        <v>132</v>
      </c>
      <c r="D43" s="142" t="s">
        <v>13</v>
      </c>
      <c r="E43" s="9">
        <v>12</v>
      </c>
      <c r="F43" s="10"/>
      <c r="G43" s="10"/>
      <c r="H43" s="8"/>
      <c r="I43" s="8"/>
      <c r="J43" s="32"/>
      <c r="K43" s="11"/>
      <c r="L43" s="11"/>
      <c r="M43" s="11"/>
      <c r="N43" s="40"/>
      <c r="O43" s="11"/>
      <c r="P43" s="11"/>
    </row>
    <row r="44" spans="1:16" ht="12.75">
      <c r="A44" s="7">
        <v>33</v>
      </c>
      <c r="B44" s="6" t="s">
        <v>27</v>
      </c>
      <c r="C44" s="22" t="s">
        <v>133</v>
      </c>
      <c r="D44" s="142" t="s">
        <v>13</v>
      </c>
      <c r="E44" s="9">
        <v>2</v>
      </c>
      <c r="F44" s="10"/>
      <c r="G44" s="10"/>
      <c r="H44" s="8"/>
      <c r="I44" s="8"/>
      <c r="J44" s="32"/>
      <c r="K44" s="11"/>
      <c r="L44" s="11"/>
      <c r="M44" s="11"/>
      <c r="N44" s="40"/>
      <c r="O44" s="11"/>
      <c r="P44" s="11"/>
    </row>
    <row r="45" spans="1:16" ht="12.75">
      <c r="A45" s="7">
        <v>34</v>
      </c>
      <c r="B45" s="6" t="s">
        <v>27</v>
      </c>
      <c r="C45" s="22" t="s">
        <v>134</v>
      </c>
      <c r="D45" s="142" t="s">
        <v>13</v>
      </c>
      <c r="E45" s="9">
        <v>3</v>
      </c>
      <c r="F45" s="10"/>
      <c r="G45" s="10"/>
      <c r="H45" s="8"/>
      <c r="I45" s="8"/>
      <c r="J45" s="32"/>
      <c r="K45" s="11"/>
      <c r="L45" s="11"/>
      <c r="M45" s="11"/>
      <c r="N45" s="40"/>
      <c r="O45" s="11"/>
      <c r="P45" s="11"/>
    </row>
    <row r="46" spans="1:16" ht="12.75">
      <c r="A46" s="7">
        <v>35</v>
      </c>
      <c r="B46" s="6" t="s">
        <v>27</v>
      </c>
      <c r="C46" s="22" t="s">
        <v>135</v>
      </c>
      <c r="D46" s="142" t="s">
        <v>13</v>
      </c>
      <c r="E46" s="9">
        <v>1</v>
      </c>
      <c r="F46" s="10"/>
      <c r="G46" s="10"/>
      <c r="H46" s="8"/>
      <c r="I46" s="8"/>
      <c r="J46" s="32"/>
      <c r="K46" s="11"/>
      <c r="L46" s="11"/>
      <c r="M46" s="11"/>
      <c r="N46" s="40"/>
      <c r="O46" s="11"/>
      <c r="P46" s="11"/>
    </row>
    <row r="47" spans="1:16" ht="12.75">
      <c r="A47" s="7">
        <v>36</v>
      </c>
      <c r="B47" s="6" t="s">
        <v>27</v>
      </c>
      <c r="C47" s="22" t="s">
        <v>1150</v>
      </c>
      <c r="D47" s="142" t="s">
        <v>13</v>
      </c>
      <c r="E47" s="9">
        <v>1</v>
      </c>
      <c r="F47" s="10"/>
      <c r="G47" s="10"/>
      <c r="H47" s="8"/>
      <c r="I47" s="8"/>
      <c r="J47" s="32"/>
      <c r="K47" s="11"/>
      <c r="L47" s="11"/>
      <c r="M47" s="11"/>
      <c r="N47" s="40"/>
      <c r="O47" s="11"/>
      <c r="P47" s="11"/>
    </row>
    <row r="48" spans="1:16" ht="12.75">
      <c r="A48" s="7">
        <v>37</v>
      </c>
      <c r="B48" s="6" t="s">
        <v>27</v>
      </c>
      <c r="C48" s="22" t="s">
        <v>1151</v>
      </c>
      <c r="D48" s="142" t="s">
        <v>13</v>
      </c>
      <c r="E48" s="9">
        <v>1</v>
      </c>
      <c r="F48" s="10"/>
      <c r="G48" s="10"/>
      <c r="H48" s="8"/>
      <c r="I48" s="8"/>
      <c r="J48" s="32"/>
      <c r="K48" s="11"/>
      <c r="L48" s="11"/>
      <c r="M48" s="11"/>
      <c r="N48" s="40"/>
      <c r="O48" s="11"/>
      <c r="P48" s="11"/>
    </row>
    <row r="49" spans="1:16" ht="12.75">
      <c r="A49" s="7">
        <v>38</v>
      </c>
      <c r="B49" s="6" t="s">
        <v>27</v>
      </c>
      <c r="C49" s="22" t="s">
        <v>1152</v>
      </c>
      <c r="D49" s="142" t="s">
        <v>13</v>
      </c>
      <c r="E49" s="9">
        <v>20</v>
      </c>
      <c r="F49" s="10"/>
      <c r="G49" s="10"/>
      <c r="H49" s="8"/>
      <c r="I49" s="8"/>
      <c r="J49" s="32"/>
      <c r="K49" s="11"/>
      <c r="L49" s="11"/>
      <c r="M49" s="11"/>
      <c r="N49" s="40"/>
      <c r="O49" s="11"/>
      <c r="P49" s="11"/>
    </row>
    <row r="50" spans="1:16" ht="12.75">
      <c r="A50" s="7">
        <v>39</v>
      </c>
      <c r="B50" s="6" t="s">
        <v>27</v>
      </c>
      <c r="C50" s="22" t="s">
        <v>1153</v>
      </c>
      <c r="D50" s="142" t="s">
        <v>13</v>
      </c>
      <c r="E50" s="9">
        <v>1</v>
      </c>
      <c r="F50" s="10"/>
      <c r="G50" s="10"/>
      <c r="H50" s="8"/>
      <c r="I50" s="8"/>
      <c r="J50" s="32"/>
      <c r="K50" s="11"/>
      <c r="L50" s="11"/>
      <c r="M50" s="11"/>
      <c r="N50" s="40"/>
      <c r="O50" s="11"/>
      <c r="P50" s="11"/>
    </row>
    <row r="51" spans="1:16" ht="12.75">
      <c r="A51" s="7">
        <v>40</v>
      </c>
      <c r="B51" s="6" t="s">
        <v>27</v>
      </c>
      <c r="C51" s="22" t="s">
        <v>136</v>
      </c>
      <c r="D51" s="142" t="s">
        <v>4</v>
      </c>
      <c r="E51" s="9">
        <v>41</v>
      </c>
      <c r="F51" s="10"/>
      <c r="G51" s="10"/>
      <c r="H51" s="8"/>
      <c r="I51" s="8"/>
      <c r="J51" s="32"/>
      <c r="K51" s="11"/>
      <c r="L51" s="11"/>
      <c r="M51" s="11"/>
      <c r="N51" s="40"/>
      <c r="O51" s="11"/>
      <c r="P51" s="11"/>
    </row>
    <row r="52" spans="1:16" ht="12.75">
      <c r="A52" s="7">
        <v>41</v>
      </c>
      <c r="B52" s="6" t="s">
        <v>27</v>
      </c>
      <c r="C52" s="22" t="s">
        <v>137</v>
      </c>
      <c r="D52" s="142" t="s">
        <v>4</v>
      </c>
      <c r="E52" s="9">
        <v>35</v>
      </c>
      <c r="F52" s="10"/>
      <c r="G52" s="10"/>
      <c r="H52" s="8"/>
      <c r="I52" s="8"/>
      <c r="J52" s="32"/>
      <c r="K52" s="11"/>
      <c r="L52" s="11"/>
      <c r="M52" s="11"/>
      <c r="N52" s="40"/>
      <c r="O52" s="11"/>
      <c r="P52" s="11"/>
    </row>
    <row r="53" spans="1:16" ht="12.75">
      <c r="A53" s="7">
        <v>42</v>
      </c>
      <c r="B53" s="6" t="s">
        <v>27</v>
      </c>
      <c r="C53" s="22" t="s">
        <v>138</v>
      </c>
      <c r="D53" s="142" t="s">
        <v>4</v>
      </c>
      <c r="E53" s="9">
        <v>53</v>
      </c>
      <c r="F53" s="10"/>
      <c r="G53" s="10"/>
      <c r="H53" s="8"/>
      <c r="I53" s="8"/>
      <c r="J53" s="32"/>
      <c r="K53" s="11"/>
      <c r="L53" s="11"/>
      <c r="M53" s="11"/>
      <c r="N53" s="40"/>
      <c r="O53" s="11"/>
      <c r="P53" s="11"/>
    </row>
    <row r="54" spans="1:16" ht="12.75">
      <c r="A54" s="7">
        <v>43</v>
      </c>
      <c r="B54" s="6" t="s">
        <v>27</v>
      </c>
      <c r="C54" s="22" t="s">
        <v>139</v>
      </c>
      <c r="D54" s="142" t="s">
        <v>4</v>
      </c>
      <c r="E54" s="9">
        <v>120</v>
      </c>
      <c r="F54" s="10"/>
      <c r="G54" s="10"/>
      <c r="H54" s="8"/>
      <c r="I54" s="8"/>
      <c r="J54" s="32"/>
      <c r="K54" s="11"/>
      <c r="L54" s="11"/>
      <c r="M54" s="11"/>
      <c r="N54" s="40"/>
      <c r="O54" s="11"/>
      <c r="P54" s="11"/>
    </row>
    <row r="55" spans="1:16" ht="12.75">
      <c r="A55" s="7">
        <v>44</v>
      </c>
      <c r="B55" s="6" t="s">
        <v>27</v>
      </c>
      <c r="C55" s="22" t="s">
        <v>140</v>
      </c>
      <c r="D55" s="142" t="s">
        <v>4</v>
      </c>
      <c r="E55" s="9">
        <v>22</v>
      </c>
      <c r="F55" s="10"/>
      <c r="G55" s="10"/>
      <c r="H55" s="8"/>
      <c r="I55" s="8"/>
      <c r="J55" s="32"/>
      <c r="K55" s="11"/>
      <c r="L55" s="11"/>
      <c r="M55" s="11"/>
      <c r="N55" s="40"/>
      <c r="O55" s="11"/>
      <c r="P55" s="11"/>
    </row>
    <row r="56" spans="1:16" ht="12.75">
      <c r="A56" s="7">
        <v>45</v>
      </c>
      <c r="B56" s="6" t="s">
        <v>27</v>
      </c>
      <c r="C56" s="22" t="s">
        <v>141</v>
      </c>
      <c r="D56" s="142" t="s">
        <v>4</v>
      </c>
      <c r="E56" s="9">
        <v>40</v>
      </c>
      <c r="F56" s="10"/>
      <c r="G56" s="10"/>
      <c r="H56" s="8"/>
      <c r="I56" s="8"/>
      <c r="J56" s="32"/>
      <c r="K56" s="11"/>
      <c r="L56" s="11"/>
      <c r="M56" s="11"/>
      <c r="N56" s="40"/>
      <c r="O56" s="11"/>
      <c r="P56" s="11"/>
    </row>
    <row r="57" spans="1:16" ht="12.75">
      <c r="A57" s="7">
        <v>46</v>
      </c>
      <c r="B57" s="6" t="s">
        <v>27</v>
      </c>
      <c r="C57" s="22" t="s">
        <v>142</v>
      </c>
      <c r="D57" s="142" t="s">
        <v>4</v>
      </c>
      <c r="E57" s="9">
        <v>18</v>
      </c>
      <c r="F57" s="10"/>
      <c r="G57" s="10"/>
      <c r="H57" s="8"/>
      <c r="I57" s="8"/>
      <c r="J57" s="32"/>
      <c r="K57" s="11"/>
      <c r="L57" s="11"/>
      <c r="M57" s="11"/>
      <c r="N57" s="40"/>
      <c r="O57" s="11"/>
      <c r="P57" s="11"/>
    </row>
    <row r="58" spans="1:16" ht="12.75">
      <c r="A58" s="7">
        <v>47</v>
      </c>
      <c r="B58" s="6" t="s">
        <v>27</v>
      </c>
      <c r="C58" s="22" t="s">
        <v>143</v>
      </c>
      <c r="D58" s="142" t="s">
        <v>4</v>
      </c>
      <c r="E58" s="9">
        <v>3</v>
      </c>
      <c r="F58" s="10"/>
      <c r="G58" s="10"/>
      <c r="H58" s="8"/>
      <c r="I58" s="8"/>
      <c r="J58" s="32"/>
      <c r="K58" s="11"/>
      <c r="L58" s="11"/>
      <c r="M58" s="11"/>
      <c r="N58" s="40"/>
      <c r="O58" s="11"/>
      <c r="P58" s="11"/>
    </row>
    <row r="59" spans="1:16" ht="12.75">
      <c r="A59" s="7">
        <v>48</v>
      </c>
      <c r="B59" s="6" t="s">
        <v>27</v>
      </c>
      <c r="C59" s="22" t="s">
        <v>144</v>
      </c>
      <c r="D59" s="142" t="s">
        <v>4</v>
      </c>
      <c r="E59" s="9">
        <v>1</v>
      </c>
      <c r="F59" s="10"/>
      <c r="G59" s="10"/>
      <c r="H59" s="8"/>
      <c r="I59" s="8"/>
      <c r="J59" s="32"/>
      <c r="K59" s="11"/>
      <c r="L59" s="11"/>
      <c r="M59" s="11"/>
      <c r="N59" s="40"/>
      <c r="O59" s="11"/>
      <c r="P59" s="11"/>
    </row>
    <row r="60" spans="1:16" ht="12.75">
      <c r="A60" s="7">
        <v>49</v>
      </c>
      <c r="B60" s="6" t="s">
        <v>27</v>
      </c>
      <c r="C60" s="22" t="s">
        <v>145</v>
      </c>
      <c r="D60" s="142" t="s">
        <v>4</v>
      </c>
      <c r="E60" s="9">
        <v>0.5</v>
      </c>
      <c r="F60" s="10"/>
      <c r="G60" s="10"/>
      <c r="H60" s="8"/>
      <c r="I60" s="8"/>
      <c r="J60" s="32"/>
      <c r="K60" s="11"/>
      <c r="L60" s="11"/>
      <c r="M60" s="11"/>
      <c r="N60" s="40"/>
      <c r="O60" s="11"/>
      <c r="P60" s="11"/>
    </row>
    <row r="61" spans="1:16" ht="12.75">
      <c r="A61" s="7">
        <v>50</v>
      </c>
      <c r="B61" s="6" t="s">
        <v>27</v>
      </c>
      <c r="C61" s="22" t="s">
        <v>146</v>
      </c>
      <c r="D61" s="142" t="s">
        <v>4</v>
      </c>
      <c r="E61" s="9">
        <v>4</v>
      </c>
      <c r="F61" s="10"/>
      <c r="G61" s="10"/>
      <c r="H61" s="8"/>
      <c r="I61" s="8"/>
      <c r="J61" s="32"/>
      <c r="K61" s="11"/>
      <c r="L61" s="11"/>
      <c r="M61" s="11"/>
      <c r="N61" s="40"/>
      <c r="O61" s="11"/>
      <c r="P61" s="11"/>
    </row>
    <row r="62" spans="1:16" ht="12.75">
      <c r="A62" s="7">
        <v>51</v>
      </c>
      <c r="B62" s="6" t="s">
        <v>27</v>
      </c>
      <c r="C62" s="22" t="s">
        <v>147</v>
      </c>
      <c r="D62" s="142" t="s">
        <v>4</v>
      </c>
      <c r="E62" s="9">
        <v>3</v>
      </c>
      <c r="F62" s="10"/>
      <c r="G62" s="10"/>
      <c r="H62" s="8"/>
      <c r="I62" s="8"/>
      <c r="J62" s="32"/>
      <c r="K62" s="11"/>
      <c r="L62" s="11"/>
      <c r="M62" s="11"/>
      <c r="N62" s="40"/>
      <c r="O62" s="11"/>
      <c r="P62" s="11"/>
    </row>
    <row r="63" spans="1:16" ht="12.75">
      <c r="A63" s="7">
        <v>52</v>
      </c>
      <c r="B63" s="6" t="s">
        <v>27</v>
      </c>
      <c r="C63" s="22" t="s">
        <v>148</v>
      </c>
      <c r="D63" s="142" t="s">
        <v>4</v>
      </c>
      <c r="E63" s="9">
        <v>1</v>
      </c>
      <c r="F63" s="10"/>
      <c r="G63" s="10"/>
      <c r="H63" s="8"/>
      <c r="I63" s="8"/>
      <c r="J63" s="32"/>
      <c r="K63" s="11"/>
      <c r="L63" s="11"/>
      <c r="M63" s="11"/>
      <c r="N63" s="40"/>
      <c r="O63" s="11"/>
      <c r="P63" s="11"/>
    </row>
    <row r="64" spans="1:16" ht="12.75">
      <c r="A64" s="7">
        <v>53</v>
      </c>
      <c r="B64" s="6" t="s">
        <v>27</v>
      </c>
      <c r="C64" s="22" t="s">
        <v>149</v>
      </c>
      <c r="D64" s="142" t="s">
        <v>4</v>
      </c>
      <c r="E64" s="9">
        <v>3.5</v>
      </c>
      <c r="F64" s="10"/>
      <c r="G64" s="10"/>
      <c r="H64" s="8"/>
      <c r="I64" s="8"/>
      <c r="J64" s="32"/>
      <c r="K64" s="11"/>
      <c r="L64" s="11"/>
      <c r="M64" s="11"/>
      <c r="N64" s="40"/>
      <c r="O64" s="11"/>
      <c r="P64" s="11"/>
    </row>
    <row r="65" spans="1:16" ht="12.75">
      <c r="A65" s="7">
        <v>54</v>
      </c>
      <c r="B65" s="6" t="s">
        <v>27</v>
      </c>
      <c r="C65" s="22" t="s">
        <v>150</v>
      </c>
      <c r="D65" s="142" t="s">
        <v>13</v>
      </c>
      <c r="E65" s="9">
        <v>2</v>
      </c>
      <c r="F65" s="10"/>
      <c r="G65" s="10"/>
      <c r="H65" s="8"/>
      <c r="I65" s="8"/>
      <c r="J65" s="32"/>
      <c r="K65" s="11"/>
      <c r="L65" s="11"/>
      <c r="M65" s="11"/>
      <c r="N65" s="40"/>
      <c r="O65" s="11"/>
      <c r="P65" s="11"/>
    </row>
    <row r="66" spans="1:16" ht="12.75">
      <c r="A66" s="7">
        <v>55</v>
      </c>
      <c r="B66" s="6" t="s">
        <v>27</v>
      </c>
      <c r="C66" s="22" t="s">
        <v>151</v>
      </c>
      <c r="D66" s="142" t="s">
        <v>13</v>
      </c>
      <c r="E66" s="9">
        <v>1</v>
      </c>
      <c r="F66" s="10"/>
      <c r="G66" s="10"/>
      <c r="H66" s="8"/>
      <c r="I66" s="8"/>
      <c r="J66" s="32"/>
      <c r="K66" s="11"/>
      <c r="L66" s="11"/>
      <c r="M66" s="11"/>
      <c r="N66" s="40"/>
      <c r="O66" s="11"/>
      <c r="P66" s="11"/>
    </row>
    <row r="67" spans="1:16" ht="12.75">
      <c r="A67" s="7">
        <v>56</v>
      </c>
      <c r="B67" s="6" t="s">
        <v>27</v>
      </c>
      <c r="C67" s="22" t="s">
        <v>152</v>
      </c>
      <c r="D67" s="142" t="s">
        <v>13</v>
      </c>
      <c r="E67" s="9">
        <v>3</v>
      </c>
      <c r="F67" s="10"/>
      <c r="G67" s="10"/>
      <c r="H67" s="8"/>
      <c r="I67" s="8"/>
      <c r="J67" s="32"/>
      <c r="K67" s="11"/>
      <c r="L67" s="11"/>
      <c r="M67" s="11"/>
      <c r="N67" s="40"/>
      <c r="O67" s="11"/>
      <c r="P67" s="11"/>
    </row>
    <row r="68" spans="1:16" ht="12.75">
      <c r="A68" s="7">
        <v>57</v>
      </c>
      <c r="B68" s="6" t="s">
        <v>27</v>
      </c>
      <c r="C68" s="22" t="s">
        <v>153</v>
      </c>
      <c r="D68" s="142" t="s">
        <v>13</v>
      </c>
      <c r="E68" s="9">
        <v>2</v>
      </c>
      <c r="F68" s="10"/>
      <c r="G68" s="10"/>
      <c r="H68" s="8"/>
      <c r="I68" s="8"/>
      <c r="J68" s="32"/>
      <c r="K68" s="11"/>
      <c r="L68" s="11"/>
      <c r="M68" s="11"/>
      <c r="N68" s="40"/>
      <c r="O68" s="11"/>
      <c r="P68" s="11"/>
    </row>
    <row r="69" spans="1:16" ht="12.75">
      <c r="A69" s="7">
        <v>58</v>
      </c>
      <c r="B69" s="6" t="s">
        <v>27</v>
      </c>
      <c r="C69" s="22" t="s">
        <v>154</v>
      </c>
      <c r="D69" s="142" t="s">
        <v>13</v>
      </c>
      <c r="E69" s="9">
        <v>2</v>
      </c>
      <c r="F69" s="10"/>
      <c r="G69" s="10"/>
      <c r="H69" s="8"/>
      <c r="I69" s="8"/>
      <c r="J69" s="32"/>
      <c r="K69" s="11"/>
      <c r="L69" s="11"/>
      <c r="M69" s="11"/>
      <c r="N69" s="40"/>
      <c r="O69" s="11"/>
      <c r="P69" s="11"/>
    </row>
    <row r="70" spans="1:16" ht="15">
      <c r="A70" s="7">
        <v>59</v>
      </c>
      <c r="B70" s="6" t="s">
        <v>27</v>
      </c>
      <c r="C70" s="22" t="s">
        <v>291</v>
      </c>
      <c r="D70" s="142" t="s">
        <v>53</v>
      </c>
      <c r="E70" s="9">
        <v>45</v>
      </c>
      <c r="F70" s="10"/>
      <c r="G70" s="10"/>
      <c r="H70" s="8"/>
      <c r="I70" s="8"/>
      <c r="J70" s="32"/>
      <c r="K70" s="11"/>
      <c r="L70" s="11"/>
      <c r="M70" s="11"/>
      <c r="N70" s="40"/>
      <c r="O70" s="11"/>
      <c r="P70" s="11"/>
    </row>
    <row r="71" spans="1:16" ht="12.75">
      <c r="A71" s="7">
        <v>60</v>
      </c>
      <c r="B71" s="6"/>
      <c r="C71" s="118" t="s">
        <v>129</v>
      </c>
      <c r="D71" s="142" t="s">
        <v>13</v>
      </c>
      <c r="E71" s="9">
        <v>220</v>
      </c>
      <c r="F71" s="10"/>
      <c r="G71" s="10"/>
      <c r="H71" s="8"/>
      <c r="I71" s="8"/>
      <c r="J71" s="32"/>
      <c r="K71" s="11"/>
      <c r="L71" s="11"/>
      <c r="M71" s="11"/>
      <c r="N71" s="40"/>
      <c r="O71" s="11"/>
      <c r="P71" s="11"/>
    </row>
    <row r="72" spans="1:16" ht="12.75">
      <c r="A72" s="7">
        <v>61</v>
      </c>
      <c r="B72" s="6"/>
      <c r="C72" s="118" t="s">
        <v>130</v>
      </c>
      <c r="D72" s="142" t="s">
        <v>5</v>
      </c>
      <c r="E72" s="9">
        <v>1</v>
      </c>
      <c r="F72" s="10"/>
      <c r="G72" s="10"/>
      <c r="H72" s="8"/>
      <c r="I72" s="8"/>
      <c r="J72" s="32"/>
      <c r="K72" s="11"/>
      <c r="L72" s="11"/>
      <c r="M72" s="11"/>
      <c r="N72" s="40"/>
      <c r="O72" s="11"/>
      <c r="P72" s="11"/>
    </row>
    <row r="73" spans="1:16" ht="12.75">
      <c r="A73" s="7">
        <v>62</v>
      </c>
      <c r="B73" s="6"/>
      <c r="C73" s="118" t="s">
        <v>131</v>
      </c>
      <c r="D73" s="142" t="s">
        <v>5</v>
      </c>
      <c r="E73" s="9">
        <v>1</v>
      </c>
      <c r="F73" s="10"/>
      <c r="G73" s="10"/>
      <c r="H73" s="8"/>
      <c r="I73" s="8"/>
      <c r="J73" s="32"/>
      <c r="K73" s="11"/>
      <c r="L73" s="11"/>
      <c r="M73" s="11"/>
      <c r="N73" s="40"/>
      <c r="O73" s="11"/>
      <c r="P73" s="11"/>
    </row>
    <row r="74" spans="1:16" ht="12.75">
      <c r="A74" s="16"/>
      <c r="B74" s="16"/>
      <c r="C74" s="38" t="s">
        <v>10</v>
      </c>
      <c r="D74" s="20"/>
      <c r="E74" s="33"/>
      <c r="F74" s="34"/>
      <c r="G74" s="34"/>
      <c r="H74" s="34"/>
      <c r="I74" s="76"/>
      <c r="J74" s="35"/>
      <c r="K74" s="34"/>
      <c r="L74" s="36"/>
      <c r="M74" s="36"/>
      <c r="N74" s="36"/>
      <c r="O74" s="36"/>
      <c r="P74" s="36"/>
    </row>
    <row r="75" spans="1:16" ht="12.75">
      <c r="A75" s="17"/>
      <c r="B75" s="17"/>
      <c r="C75" s="106" t="s">
        <v>1370</v>
      </c>
      <c r="D75" s="100"/>
      <c r="E75" s="99"/>
      <c r="F75" s="100"/>
      <c r="G75" s="100"/>
      <c r="H75" s="100"/>
      <c r="I75" s="101"/>
      <c r="J75" s="100"/>
      <c r="K75" s="101"/>
      <c r="L75" s="103"/>
      <c r="M75" s="103"/>
      <c r="N75" s="103"/>
      <c r="O75" s="103"/>
      <c r="P75" s="87"/>
    </row>
    <row r="76" spans="1:16" ht="12.75">
      <c r="A76" s="16"/>
      <c r="B76" s="16"/>
      <c r="C76" s="38" t="s">
        <v>26</v>
      </c>
      <c r="D76" s="24"/>
      <c r="E76" s="25"/>
      <c r="F76" s="26"/>
      <c r="G76" s="26"/>
      <c r="H76" s="26"/>
      <c r="I76" s="27"/>
      <c r="J76" s="28"/>
      <c r="K76" s="26"/>
      <c r="L76" s="29"/>
      <c r="M76" s="29"/>
      <c r="N76" s="29"/>
      <c r="O76" s="41"/>
      <c r="P76" s="77"/>
    </row>
    <row r="77" spans="1:16" ht="25.5" customHeight="1">
      <c r="A77" s="339" t="s">
        <v>45</v>
      </c>
      <c r="B77" s="339"/>
      <c r="C77" s="339"/>
      <c r="D77" s="339"/>
      <c r="E77" s="339"/>
      <c r="F77" s="339"/>
      <c r="G77" s="339"/>
      <c r="H77" s="339"/>
      <c r="I77" s="339"/>
      <c r="J77" s="339"/>
      <c r="K77" s="339"/>
      <c r="L77" s="339"/>
      <c r="M77" s="339"/>
      <c r="N77" s="339"/>
      <c r="O77" s="339"/>
      <c r="P77" s="339"/>
    </row>
    <row r="78" spans="1:16" ht="12.75">
      <c r="A78" s="37"/>
      <c r="B78" s="37"/>
      <c r="C78" s="37"/>
      <c r="D78" s="15"/>
      <c r="E78" s="37"/>
      <c r="F78" s="15"/>
      <c r="G78" s="15"/>
      <c r="H78" s="15"/>
      <c r="I78" s="42"/>
      <c r="J78" s="15"/>
      <c r="K78" s="15"/>
      <c r="L78" s="15"/>
      <c r="M78" s="15"/>
      <c r="N78" s="15"/>
      <c r="O78" s="15"/>
      <c r="P78" s="15"/>
    </row>
    <row r="79" spans="1:16" ht="12.75">
      <c r="A79" s="311" t="s">
        <v>24</v>
      </c>
      <c r="B79" s="311"/>
      <c r="C79" s="46"/>
      <c r="D79" s="15"/>
      <c r="E79" s="37"/>
      <c r="F79" s="15"/>
      <c r="G79" s="15"/>
      <c r="H79" s="15"/>
      <c r="I79" s="119" t="s">
        <v>25</v>
      </c>
      <c r="J79" s="119"/>
      <c r="K79" s="119"/>
      <c r="L79" s="15"/>
      <c r="M79" s="15"/>
      <c r="N79" s="338"/>
      <c r="O79" s="338"/>
      <c r="P79" s="15"/>
    </row>
    <row r="80" spans="1:16" ht="12.75">
      <c r="A80" s="37"/>
      <c r="B80" s="37"/>
      <c r="C80" s="45" t="s">
        <v>90</v>
      </c>
      <c r="D80" s="15"/>
      <c r="E80" s="37"/>
      <c r="F80" s="15"/>
      <c r="G80" s="15"/>
      <c r="H80" s="15"/>
      <c r="I80" s="15"/>
      <c r="J80" s="15"/>
      <c r="K80" s="311" t="s">
        <v>91</v>
      </c>
      <c r="L80" s="311"/>
      <c r="M80" s="311"/>
      <c r="N80" s="311"/>
      <c r="O80" s="311"/>
      <c r="P80" s="15"/>
    </row>
    <row r="81" spans="1:16" ht="12.75">
      <c r="A81" s="37"/>
      <c r="B81" s="37"/>
      <c r="C81" s="155"/>
      <c r="D81" s="15"/>
      <c r="E81" s="37"/>
      <c r="F81" s="15"/>
      <c r="G81" s="15"/>
      <c r="H81" s="15"/>
      <c r="I81" s="42"/>
      <c r="J81" s="15"/>
      <c r="K81" s="311"/>
      <c r="L81" s="311"/>
      <c r="M81" s="311"/>
      <c r="N81" s="311"/>
      <c r="O81" s="311"/>
      <c r="P81" s="15"/>
    </row>
    <row r="82" spans="1:16" ht="12.75">
      <c r="A82" s="15"/>
      <c r="B82" s="15"/>
      <c r="C82" s="15"/>
      <c r="D82" s="15"/>
      <c r="E82" s="15"/>
      <c r="F82" s="15"/>
      <c r="G82" s="15"/>
      <c r="H82" s="15"/>
      <c r="I82" s="42"/>
      <c r="J82" s="15"/>
      <c r="K82" s="15"/>
      <c r="L82" s="15"/>
      <c r="M82" s="15"/>
      <c r="N82" s="15"/>
      <c r="O82" s="15"/>
      <c r="P82" s="15"/>
    </row>
  </sheetData>
  <sheetProtection/>
  <mergeCells count="24">
    <mergeCell ref="K81:O81"/>
    <mergeCell ref="F8:K8"/>
    <mergeCell ref="L8:P8"/>
    <mergeCell ref="A79:B79"/>
    <mergeCell ref="N79:O79"/>
    <mergeCell ref="K80:O80"/>
    <mergeCell ref="A77:P77"/>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1811023622047245" right="0.07874015748031496" top="0.5511811023622047" bottom="0.31496062992125984" header="0.31496062992125984" footer="0.07874015748031496"/>
  <pageSetup horizontalDpi="2400" verticalDpi="2400" orientation="landscape" paperSize="9" r:id="rId1"/>
  <headerFooter>
    <oddHeader>&amp;C&amp;A</oddHeader>
    <evenHeader>&amp;C&amp;A</evenHeader>
    <evenFooter>&amp;CLapa 16</evenFooter>
    <firstFooter>&amp;CLapa 20</firstFooter>
  </headerFooter>
</worksheet>
</file>

<file path=xl/worksheets/sheet16.xml><?xml version="1.0" encoding="utf-8"?>
<worksheet xmlns="http://schemas.openxmlformats.org/spreadsheetml/2006/main" xmlns:r="http://schemas.openxmlformats.org/officeDocument/2006/relationships">
  <sheetPr>
    <tabColor rgb="FF92D050"/>
  </sheetPr>
  <dimension ref="A1:P22"/>
  <sheetViews>
    <sheetView zoomScalePageLayoutView="0" workbookViewId="0" topLeftCell="A1">
      <selection activeCell="J32" sqref="J32"/>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1348</v>
      </c>
      <c r="E1" s="321"/>
      <c r="F1" s="321"/>
      <c r="G1" s="321"/>
      <c r="H1" s="321"/>
      <c r="I1" s="321"/>
      <c r="J1" s="321"/>
      <c r="K1" s="321"/>
      <c r="L1" s="321"/>
      <c r="M1" s="321"/>
      <c r="N1" s="15"/>
      <c r="O1" s="15"/>
      <c r="P1" s="15"/>
    </row>
    <row r="2" spans="1:16" ht="12.75">
      <c r="A2" s="15"/>
      <c r="B2" s="15"/>
      <c r="C2" s="15"/>
      <c r="D2" s="43"/>
      <c r="E2" s="43"/>
      <c r="F2" s="43"/>
      <c r="G2" s="43"/>
      <c r="H2" s="43"/>
      <c r="I2" s="43"/>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P16</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1328</v>
      </c>
      <c r="C10" s="128" t="s">
        <v>80</v>
      </c>
      <c r="D10" s="138"/>
      <c r="E10" s="130"/>
      <c r="F10" s="124"/>
      <c r="G10" s="124"/>
      <c r="H10" s="124"/>
      <c r="I10" s="124"/>
      <c r="J10" s="139"/>
      <c r="K10" s="140"/>
      <c r="L10" s="140"/>
      <c r="M10" s="140"/>
      <c r="N10" s="141"/>
      <c r="O10" s="140"/>
      <c r="P10" s="140"/>
    </row>
    <row r="11" spans="1:16" ht="12.75">
      <c r="A11" s="107"/>
      <c r="B11" s="137"/>
      <c r="C11" s="128" t="s">
        <v>97</v>
      </c>
      <c r="D11" s="138"/>
      <c r="E11" s="130"/>
      <c r="F11" s="124"/>
      <c r="G11" s="124"/>
      <c r="H11" s="124"/>
      <c r="I11" s="124"/>
      <c r="J11" s="139"/>
      <c r="K11" s="140"/>
      <c r="L11" s="140"/>
      <c r="M11" s="140"/>
      <c r="N11" s="141"/>
      <c r="O11" s="140"/>
      <c r="P11" s="140"/>
    </row>
    <row r="12" spans="1:16" ht="51">
      <c r="A12" s="7">
        <v>1</v>
      </c>
      <c r="B12" s="6" t="s">
        <v>27</v>
      </c>
      <c r="C12" s="22" t="s">
        <v>1163</v>
      </c>
      <c r="D12" s="142" t="s">
        <v>5</v>
      </c>
      <c r="E12" s="9">
        <v>1</v>
      </c>
      <c r="F12" s="10"/>
      <c r="G12" s="10"/>
      <c r="H12" s="8"/>
      <c r="I12" s="8"/>
      <c r="J12" s="32"/>
      <c r="K12" s="11"/>
      <c r="L12" s="11"/>
      <c r="M12" s="11"/>
      <c r="N12" s="40"/>
      <c r="O12" s="11"/>
      <c r="P12" s="11"/>
    </row>
    <row r="13" spans="1:16" ht="12.75">
      <c r="A13" s="7">
        <v>2</v>
      </c>
      <c r="B13" s="6" t="s">
        <v>27</v>
      </c>
      <c r="C13" s="22" t="s">
        <v>1164</v>
      </c>
      <c r="D13" s="142" t="s">
        <v>5</v>
      </c>
      <c r="E13" s="9">
        <v>1</v>
      </c>
      <c r="F13" s="10"/>
      <c r="G13" s="10"/>
      <c r="H13" s="8"/>
      <c r="I13" s="8"/>
      <c r="J13" s="32"/>
      <c r="K13" s="11"/>
      <c r="L13" s="11"/>
      <c r="M13" s="11"/>
      <c r="N13" s="40"/>
      <c r="O13" s="11"/>
      <c r="P13" s="11"/>
    </row>
    <row r="14" spans="1:16" ht="12.75">
      <c r="A14" s="16"/>
      <c r="B14" s="16"/>
      <c r="C14" s="38" t="s">
        <v>10</v>
      </c>
      <c r="D14" s="20"/>
      <c r="E14" s="33"/>
      <c r="F14" s="34"/>
      <c r="G14" s="34"/>
      <c r="H14" s="34"/>
      <c r="I14" s="76"/>
      <c r="J14" s="35"/>
      <c r="K14" s="34"/>
      <c r="L14" s="36"/>
      <c r="M14" s="36"/>
      <c r="N14" s="36"/>
      <c r="O14" s="36"/>
      <c r="P14" s="36"/>
    </row>
    <row r="15" spans="1:16" ht="12.75">
      <c r="A15" s="17"/>
      <c r="B15" s="17"/>
      <c r="C15" s="106" t="s">
        <v>1370</v>
      </c>
      <c r="D15" s="100"/>
      <c r="E15" s="99"/>
      <c r="F15" s="100"/>
      <c r="G15" s="100"/>
      <c r="H15" s="100"/>
      <c r="I15" s="101"/>
      <c r="J15" s="100"/>
      <c r="K15" s="101"/>
      <c r="L15" s="281"/>
      <c r="M15" s="281"/>
      <c r="N15" s="103"/>
      <c r="O15" s="103"/>
      <c r="P15" s="87"/>
    </row>
    <row r="16" spans="1:16" ht="12.75">
      <c r="A16" s="16"/>
      <c r="B16" s="16"/>
      <c r="C16" s="38" t="s">
        <v>26</v>
      </c>
      <c r="D16" s="24"/>
      <c r="E16" s="25"/>
      <c r="F16" s="26"/>
      <c r="G16" s="26"/>
      <c r="H16" s="26"/>
      <c r="I16" s="27"/>
      <c r="J16" s="28"/>
      <c r="K16" s="26"/>
      <c r="L16" s="29"/>
      <c r="M16" s="29"/>
      <c r="N16" s="29"/>
      <c r="O16" s="41"/>
      <c r="P16" s="77"/>
    </row>
    <row r="17" spans="1:16" ht="12.75">
      <c r="A17" s="61"/>
      <c r="B17" s="61"/>
      <c r="C17" s="291"/>
      <c r="D17" s="292"/>
      <c r="E17" s="293"/>
      <c r="F17" s="294"/>
      <c r="G17" s="294"/>
      <c r="H17" s="294"/>
      <c r="I17" s="295"/>
      <c r="J17" s="296"/>
      <c r="K17" s="294"/>
      <c r="L17" s="115"/>
      <c r="M17" s="115"/>
      <c r="N17" s="115"/>
      <c r="O17" s="115"/>
      <c r="P17" s="117"/>
    </row>
    <row r="18" spans="1:16" ht="12.75">
      <c r="A18" s="339" t="s">
        <v>45</v>
      </c>
      <c r="B18" s="339"/>
      <c r="C18" s="339"/>
      <c r="D18" s="339"/>
      <c r="E18" s="339"/>
      <c r="F18" s="339"/>
      <c r="G18" s="339"/>
      <c r="H18" s="339"/>
      <c r="I18" s="339"/>
      <c r="J18" s="339"/>
      <c r="K18" s="339"/>
      <c r="L18" s="339"/>
      <c r="M18" s="339"/>
      <c r="N18" s="339"/>
      <c r="O18" s="339"/>
      <c r="P18" s="339"/>
    </row>
    <row r="19" spans="1:16" ht="12.75">
      <c r="A19" s="37"/>
      <c r="B19" s="37"/>
      <c r="C19" s="37"/>
      <c r="D19" s="15"/>
      <c r="E19" s="37"/>
      <c r="F19" s="15"/>
      <c r="G19" s="15"/>
      <c r="H19" s="15"/>
      <c r="I19" s="42"/>
      <c r="J19" s="15"/>
      <c r="K19" s="15"/>
      <c r="L19" s="15"/>
      <c r="M19" s="15"/>
      <c r="N19" s="15"/>
      <c r="O19" s="15"/>
      <c r="P19" s="15"/>
    </row>
    <row r="20" spans="1:16" ht="12.75">
      <c r="A20" s="311" t="s">
        <v>24</v>
      </c>
      <c r="B20" s="311"/>
      <c r="C20" s="46"/>
      <c r="D20" s="15"/>
      <c r="E20" s="37"/>
      <c r="F20" s="15"/>
      <c r="G20" s="15"/>
      <c r="H20" s="15"/>
      <c r="I20" s="119" t="s">
        <v>25</v>
      </c>
      <c r="J20" s="119"/>
      <c r="K20" s="119"/>
      <c r="L20" s="15"/>
      <c r="M20" s="15"/>
      <c r="N20" s="338"/>
      <c r="O20" s="338"/>
      <c r="P20" s="15"/>
    </row>
    <row r="21" spans="1:16" ht="12.75">
      <c r="A21" s="37"/>
      <c r="B21" s="37"/>
      <c r="C21" s="45" t="s">
        <v>90</v>
      </c>
      <c r="D21" s="15"/>
      <c r="E21" s="37"/>
      <c r="F21" s="15"/>
      <c r="G21" s="15"/>
      <c r="H21" s="15"/>
      <c r="I21" s="15"/>
      <c r="J21" s="15"/>
      <c r="K21" s="311" t="s">
        <v>91</v>
      </c>
      <c r="L21" s="311"/>
      <c r="M21" s="311"/>
      <c r="N21" s="311"/>
      <c r="O21" s="311"/>
      <c r="P21" s="15"/>
    </row>
    <row r="22" spans="1:16" ht="12.75">
      <c r="A22" s="37"/>
      <c r="B22" s="37"/>
      <c r="C22" s="155"/>
      <c r="D22" s="15"/>
      <c r="E22" s="37"/>
      <c r="F22" s="15"/>
      <c r="G22" s="15"/>
      <c r="H22" s="15"/>
      <c r="I22" s="42"/>
      <c r="J22" s="15"/>
      <c r="K22" s="311"/>
      <c r="L22" s="311"/>
      <c r="M22" s="311"/>
      <c r="N22" s="311"/>
      <c r="O22" s="311"/>
      <c r="P22"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22:O22"/>
    <mergeCell ref="F8:K8"/>
    <mergeCell ref="L8:P8"/>
    <mergeCell ref="A18:P18"/>
    <mergeCell ref="A20:B20"/>
    <mergeCell ref="N20:O20"/>
    <mergeCell ref="K21:O21"/>
  </mergeCells>
  <printOptions horizontalCentered="1" verticalCentered="1"/>
  <pageMargins left="0.07874015748031496" right="0.07874015748031496" top="0.7480314960629921" bottom="0.7480314960629921" header="0.31496062992125984" footer="0.31496062992125984"/>
  <pageSetup horizontalDpi="600" verticalDpi="600" orientation="landscape" paperSize="9" r:id="rId1"/>
  <headerFooter>
    <oddHeader>&amp;C&amp;A</oddHeader>
  </headerFooter>
</worksheet>
</file>

<file path=xl/worksheets/sheet17.xml><?xml version="1.0" encoding="utf-8"?>
<worksheet xmlns="http://schemas.openxmlformats.org/spreadsheetml/2006/main" xmlns:r="http://schemas.openxmlformats.org/officeDocument/2006/relationships">
  <sheetPr>
    <tabColor rgb="FF92D050"/>
  </sheetPr>
  <dimension ref="A1:P111"/>
  <sheetViews>
    <sheetView zoomScalePageLayoutView="0" workbookViewId="0" topLeftCell="A1">
      <selection activeCell="S103" sqref="S103"/>
    </sheetView>
  </sheetViews>
  <sheetFormatPr defaultColWidth="9.140625" defaultRowHeight="12.75"/>
  <cols>
    <col min="1" max="1" width="3.8515625" style="0" customWidth="1"/>
    <col min="2" max="2" width="6.7109375" style="0" customWidth="1"/>
    <col min="3" max="3" width="64.7109375" style="0" customWidth="1"/>
    <col min="4" max="4" width="6.28125" style="0" customWidth="1"/>
    <col min="5" max="5" width="8.7109375" style="0" customWidth="1"/>
    <col min="6" max="6" width="7.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 min="17" max="17" width="9.140625" style="0" customWidth="1"/>
  </cols>
  <sheetData>
    <row r="1" spans="1:16" ht="12.75">
      <c r="A1" s="15"/>
      <c r="B1" s="15"/>
      <c r="C1" s="15"/>
      <c r="D1" s="320" t="s">
        <v>587</v>
      </c>
      <c r="E1" s="321"/>
      <c r="F1" s="321"/>
      <c r="G1" s="321"/>
      <c r="H1" s="321"/>
      <c r="I1" s="321"/>
      <c r="J1" s="321"/>
      <c r="K1" s="321"/>
      <c r="L1" s="321"/>
      <c r="M1" s="321"/>
      <c r="N1" s="15"/>
      <c r="O1" s="15"/>
      <c r="P1" s="15"/>
    </row>
    <row r="2" spans="1:16" ht="12.75">
      <c r="A2" s="15"/>
      <c r="B2" s="15"/>
      <c r="C2" s="15"/>
      <c r="D2" s="150"/>
      <c r="E2" s="43"/>
      <c r="F2" s="43"/>
      <c r="G2" s="43"/>
      <c r="H2" s="43"/>
      <c r="I2" s="43"/>
      <c r="J2" s="43"/>
      <c r="K2" s="43"/>
      <c r="L2" s="43"/>
      <c r="M2" s="43"/>
      <c r="N2" s="15"/>
      <c r="O2" s="15"/>
      <c r="P2" s="15"/>
    </row>
    <row r="3" spans="1:16" ht="12.75" customHeight="1">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ustomHeight="1">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P105</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26" t="s">
        <v>47</v>
      </c>
      <c r="C10" s="120" t="s">
        <v>46</v>
      </c>
      <c r="D10" s="121"/>
      <c r="E10" s="122"/>
      <c r="F10" s="123"/>
      <c r="G10" s="124"/>
      <c r="H10" s="124"/>
      <c r="I10" s="124"/>
      <c r="J10" s="124"/>
      <c r="K10" s="124"/>
      <c r="L10" s="124"/>
      <c r="M10" s="124"/>
      <c r="N10" s="125"/>
      <c r="O10" s="124"/>
      <c r="P10" s="124"/>
    </row>
    <row r="11" spans="1:16" ht="178.5">
      <c r="A11" s="7">
        <v>1</v>
      </c>
      <c r="B11" s="67" t="s">
        <v>27</v>
      </c>
      <c r="C11" s="68" t="s">
        <v>915</v>
      </c>
      <c r="D11" s="6" t="s">
        <v>5</v>
      </c>
      <c r="E11" s="13">
        <v>1</v>
      </c>
      <c r="F11" s="95"/>
      <c r="G11" s="10"/>
      <c r="H11" s="10"/>
      <c r="I11" s="8"/>
      <c r="J11" s="8"/>
      <c r="K11" s="10"/>
      <c r="L11" s="10"/>
      <c r="M11" s="10"/>
      <c r="N11" s="112"/>
      <c r="O11" s="10"/>
      <c r="P11" s="10"/>
    </row>
    <row r="12" spans="1:16" ht="63.75">
      <c r="A12" s="7">
        <v>2</v>
      </c>
      <c r="B12" s="67" t="s">
        <v>27</v>
      </c>
      <c r="C12" s="68" t="s">
        <v>916</v>
      </c>
      <c r="D12" s="6" t="s">
        <v>5</v>
      </c>
      <c r="E12" s="13">
        <v>1</v>
      </c>
      <c r="F12" s="95"/>
      <c r="G12" s="10"/>
      <c r="H12" s="10"/>
      <c r="I12" s="8"/>
      <c r="J12" s="8"/>
      <c r="K12" s="10"/>
      <c r="L12" s="10"/>
      <c r="M12" s="10"/>
      <c r="N12" s="112"/>
      <c r="O12" s="10"/>
      <c r="P12" s="10"/>
    </row>
    <row r="13" spans="1:16" ht="38.25">
      <c r="A13" s="7">
        <v>3</v>
      </c>
      <c r="B13" s="67" t="s">
        <v>27</v>
      </c>
      <c r="C13" s="68" t="s">
        <v>1103</v>
      </c>
      <c r="D13" s="6" t="s">
        <v>5</v>
      </c>
      <c r="E13" s="13">
        <v>1</v>
      </c>
      <c r="F13" s="95"/>
      <c r="G13" s="10"/>
      <c r="H13" s="10"/>
      <c r="I13" s="8"/>
      <c r="J13" s="8"/>
      <c r="K13" s="10"/>
      <c r="L13" s="10"/>
      <c r="M13" s="10"/>
      <c r="N13" s="112"/>
      <c r="O13" s="10"/>
      <c r="P13" s="10"/>
    </row>
    <row r="14" spans="1:16" ht="12.75">
      <c r="A14" s="218"/>
      <c r="B14" s="219"/>
      <c r="C14" s="220" t="s">
        <v>917</v>
      </c>
      <c r="D14" s="221"/>
      <c r="E14" s="222"/>
      <c r="F14" s="223"/>
      <c r="G14" s="224"/>
      <c r="H14" s="224"/>
      <c r="I14" s="224"/>
      <c r="J14" s="224"/>
      <c r="K14" s="224"/>
      <c r="L14" s="224"/>
      <c r="M14" s="224"/>
      <c r="N14" s="225"/>
      <c r="O14" s="224"/>
      <c r="P14" s="224"/>
    </row>
    <row r="15" spans="1:16" ht="25.5">
      <c r="A15" s="7">
        <v>4</v>
      </c>
      <c r="B15" s="67" t="s">
        <v>27</v>
      </c>
      <c r="C15" s="68" t="s">
        <v>918</v>
      </c>
      <c r="D15" s="6" t="s">
        <v>13</v>
      </c>
      <c r="E15" s="13">
        <v>3</v>
      </c>
      <c r="F15" s="95"/>
      <c r="G15" s="10"/>
      <c r="H15" s="10"/>
      <c r="I15" s="8"/>
      <c r="J15" s="8"/>
      <c r="K15" s="10"/>
      <c r="L15" s="10"/>
      <c r="M15" s="10"/>
      <c r="N15" s="112"/>
      <c r="O15" s="10"/>
      <c r="P15" s="10"/>
    </row>
    <row r="16" spans="1:16" ht="12.75">
      <c r="A16" s="7">
        <v>5</v>
      </c>
      <c r="B16" s="67" t="s">
        <v>27</v>
      </c>
      <c r="C16" s="68" t="s">
        <v>919</v>
      </c>
      <c r="D16" s="6" t="s">
        <v>13</v>
      </c>
      <c r="E16" s="13">
        <v>5</v>
      </c>
      <c r="F16" s="95"/>
      <c r="G16" s="10"/>
      <c r="H16" s="10"/>
      <c r="I16" s="8"/>
      <c r="J16" s="8"/>
      <c r="K16" s="10"/>
      <c r="L16" s="10"/>
      <c r="M16" s="10"/>
      <c r="N16" s="112"/>
      <c r="O16" s="10"/>
      <c r="P16" s="10"/>
    </row>
    <row r="17" spans="1:16" ht="12.75">
      <c r="A17" s="7">
        <v>6</v>
      </c>
      <c r="B17" s="67" t="s">
        <v>27</v>
      </c>
      <c r="C17" s="68" t="s">
        <v>920</v>
      </c>
      <c r="D17" s="6" t="s">
        <v>13</v>
      </c>
      <c r="E17" s="13">
        <v>16</v>
      </c>
      <c r="F17" s="95"/>
      <c r="G17" s="10"/>
      <c r="H17" s="10"/>
      <c r="I17" s="8"/>
      <c r="J17" s="8"/>
      <c r="K17" s="10"/>
      <c r="L17" s="10"/>
      <c r="M17" s="10"/>
      <c r="N17" s="112"/>
      <c r="O17" s="10"/>
      <c r="P17" s="10"/>
    </row>
    <row r="18" spans="1:16" ht="25.5">
      <c r="A18" s="7">
        <v>7</v>
      </c>
      <c r="B18" s="67" t="s">
        <v>27</v>
      </c>
      <c r="C18" s="68" t="s">
        <v>921</v>
      </c>
      <c r="D18" s="6" t="s">
        <v>13</v>
      </c>
      <c r="E18" s="13">
        <v>6</v>
      </c>
      <c r="F18" s="95"/>
      <c r="G18" s="10"/>
      <c r="H18" s="10"/>
      <c r="I18" s="8"/>
      <c r="J18" s="8"/>
      <c r="K18" s="10"/>
      <c r="L18" s="10"/>
      <c r="M18" s="10"/>
      <c r="N18" s="112"/>
      <c r="O18" s="10"/>
      <c r="P18" s="10"/>
    </row>
    <row r="19" spans="1:16" ht="25.5">
      <c r="A19" s="7">
        <v>8</v>
      </c>
      <c r="B19" s="67" t="s">
        <v>27</v>
      </c>
      <c r="C19" s="68" t="s">
        <v>922</v>
      </c>
      <c r="D19" s="6" t="s">
        <v>13</v>
      </c>
      <c r="E19" s="13">
        <v>4</v>
      </c>
      <c r="F19" s="95"/>
      <c r="G19" s="10"/>
      <c r="H19" s="10"/>
      <c r="I19" s="8"/>
      <c r="J19" s="8"/>
      <c r="K19" s="10"/>
      <c r="L19" s="10"/>
      <c r="M19" s="10"/>
      <c r="N19" s="112"/>
      <c r="O19" s="10"/>
      <c r="P19" s="10"/>
    </row>
    <row r="20" spans="1:16" ht="12.75">
      <c r="A20" s="7">
        <v>9</v>
      </c>
      <c r="B20" s="67" t="s">
        <v>27</v>
      </c>
      <c r="C20" s="68" t="s">
        <v>923</v>
      </c>
      <c r="D20" s="6" t="s">
        <v>13</v>
      </c>
      <c r="E20" s="13">
        <v>13</v>
      </c>
      <c r="F20" s="95"/>
      <c r="G20" s="10"/>
      <c r="H20" s="10"/>
      <c r="I20" s="8"/>
      <c r="J20" s="8"/>
      <c r="K20" s="10"/>
      <c r="L20" s="10"/>
      <c r="M20" s="10"/>
      <c r="N20" s="112"/>
      <c r="O20" s="10"/>
      <c r="P20" s="10"/>
    </row>
    <row r="21" spans="1:16" ht="12.75">
      <c r="A21" s="7">
        <v>10</v>
      </c>
      <c r="B21" s="67" t="s">
        <v>27</v>
      </c>
      <c r="C21" s="68" t="s">
        <v>924</v>
      </c>
      <c r="D21" s="6" t="s">
        <v>13</v>
      </c>
      <c r="E21" s="13">
        <v>12</v>
      </c>
      <c r="F21" s="95"/>
      <c r="G21" s="10"/>
      <c r="H21" s="10"/>
      <c r="I21" s="8"/>
      <c r="J21" s="8"/>
      <c r="K21" s="10"/>
      <c r="L21" s="10"/>
      <c r="M21" s="10"/>
      <c r="N21" s="112"/>
      <c r="O21" s="10"/>
      <c r="P21" s="10"/>
    </row>
    <row r="22" spans="1:16" ht="12.75">
      <c r="A22" s="7">
        <v>11</v>
      </c>
      <c r="B22" s="67" t="s">
        <v>27</v>
      </c>
      <c r="C22" s="68" t="s">
        <v>925</v>
      </c>
      <c r="D22" s="6" t="s">
        <v>13</v>
      </c>
      <c r="E22" s="13">
        <v>4</v>
      </c>
      <c r="F22" s="95"/>
      <c r="G22" s="10"/>
      <c r="H22" s="10"/>
      <c r="I22" s="8"/>
      <c r="J22" s="8"/>
      <c r="K22" s="10"/>
      <c r="L22" s="10"/>
      <c r="M22" s="10"/>
      <c r="N22" s="112"/>
      <c r="O22" s="10"/>
      <c r="P22" s="10"/>
    </row>
    <row r="23" spans="1:16" ht="12.75">
      <c r="A23" s="7">
        <v>12</v>
      </c>
      <c r="B23" s="67" t="s">
        <v>27</v>
      </c>
      <c r="C23" s="68" t="s">
        <v>926</v>
      </c>
      <c r="D23" s="6" t="s">
        <v>13</v>
      </c>
      <c r="E23" s="13">
        <v>20</v>
      </c>
      <c r="F23" s="95"/>
      <c r="G23" s="10"/>
      <c r="H23" s="10"/>
      <c r="I23" s="8"/>
      <c r="J23" s="8"/>
      <c r="K23" s="10"/>
      <c r="L23" s="10"/>
      <c r="M23" s="10"/>
      <c r="N23" s="112"/>
      <c r="O23" s="10"/>
      <c r="P23" s="10"/>
    </row>
    <row r="24" spans="1:16" ht="25.5">
      <c r="A24" s="7">
        <v>13</v>
      </c>
      <c r="B24" s="67" t="s">
        <v>27</v>
      </c>
      <c r="C24" s="68" t="s">
        <v>927</v>
      </c>
      <c r="D24" s="6" t="s">
        <v>13</v>
      </c>
      <c r="E24" s="13">
        <v>12</v>
      </c>
      <c r="F24" s="95"/>
      <c r="G24" s="10"/>
      <c r="H24" s="10"/>
      <c r="I24" s="8"/>
      <c r="J24" s="8"/>
      <c r="K24" s="10"/>
      <c r="L24" s="10"/>
      <c r="M24" s="10"/>
      <c r="N24" s="112"/>
      <c r="O24" s="10"/>
      <c r="P24" s="10"/>
    </row>
    <row r="25" spans="1:16" ht="25.5">
      <c r="A25" s="7">
        <v>14</v>
      </c>
      <c r="B25" s="67" t="s">
        <v>27</v>
      </c>
      <c r="C25" s="68" t="s">
        <v>928</v>
      </c>
      <c r="D25" s="6" t="s">
        <v>13</v>
      </c>
      <c r="E25" s="13">
        <v>2</v>
      </c>
      <c r="F25" s="95"/>
      <c r="G25" s="10"/>
      <c r="H25" s="10"/>
      <c r="I25" s="8"/>
      <c r="J25" s="8"/>
      <c r="K25" s="10"/>
      <c r="L25" s="10"/>
      <c r="M25" s="10"/>
      <c r="N25" s="112"/>
      <c r="O25" s="10"/>
      <c r="P25" s="10"/>
    </row>
    <row r="26" spans="1:16" ht="12.75">
      <c r="A26" s="7">
        <v>15</v>
      </c>
      <c r="B26" s="67" t="s">
        <v>27</v>
      </c>
      <c r="C26" s="68" t="s">
        <v>929</v>
      </c>
      <c r="D26" s="6" t="s">
        <v>13</v>
      </c>
      <c r="E26" s="13">
        <v>7</v>
      </c>
      <c r="F26" s="95"/>
      <c r="G26" s="10"/>
      <c r="H26" s="10"/>
      <c r="I26" s="8"/>
      <c r="J26" s="8"/>
      <c r="K26" s="10"/>
      <c r="L26" s="10"/>
      <c r="M26" s="10"/>
      <c r="N26" s="112"/>
      <c r="O26" s="10"/>
      <c r="P26" s="10"/>
    </row>
    <row r="27" spans="1:16" ht="25.5">
      <c r="A27" s="7">
        <v>16</v>
      </c>
      <c r="B27" s="67" t="s">
        <v>27</v>
      </c>
      <c r="C27" s="68" t="s">
        <v>930</v>
      </c>
      <c r="D27" s="6" t="s">
        <v>13</v>
      </c>
      <c r="E27" s="13">
        <v>6</v>
      </c>
      <c r="F27" s="95"/>
      <c r="G27" s="10"/>
      <c r="H27" s="10"/>
      <c r="I27" s="8"/>
      <c r="J27" s="8"/>
      <c r="K27" s="10"/>
      <c r="L27" s="10"/>
      <c r="M27" s="10"/>
      <c r="N27" s="112"/>
      <c r="O27" s="10"/>
      <c r="P27" s="10"/>
    </row>
    <row r="28" spans="1:16" ht="12.75">
      <c r="A28" s="7"/>
      <c r="B28" s="67"/>
      <c r="C28" s="216" t="s">
        <v>931</v>
      </c>
      <c r="D28" s="6"/>
      <c r="E28" s="13"/>
      <c r="F28" s="217"/>
      <c r="G28" s="10"/>
      <c r="H28" s="10"/>
      <c r="I28" s="8"/>
      <c r="J28" s="8"/>
      <c r="K28" s="10"/>
      <c r="L28" s="10"/>
      <c r="M28" s="10"/>
      <c r="N28" s="112"/>
      <c r="O28" s="10"/>
      <c r="P28" s="10"/>
    </row>
    <row r="29" spans="1:16" ht="12.75">
      <c r="A29" s="7">
        <v>23</v>
      </c>
      <c r="B29" s="67" t="s">
        <v>27</v>
      </c>
      <c r="C29" s="68" t="s">
        <v>1057</v>
      </c>
      <c r="D29" s="6" t="s">
        <v>13</v>
      </c>
      <c r="E29" s="13">
        <v>4</v>
      </c>
      <c r="F29" s="95"/>
      <c r="G29" s="10"/>
      <c r="H29" s="10"/>
      <c r="I29" s="8"/>
      <c r="J29" s="8"/>
      <c r="K29" s="10"/>
      <c r="L29" s="10"/>
      <c r="M29" s="10"/>
      <c r="N29" s="112"/>
      <c r="O29" s="10"/>
      <c r="P29" s="10"/>
    </row>
    <row r="30" spans="1:16" ht="12.75">
      <c r="A30" s="7">
        <v>24</v>
      </c>
      <c r="B30" s="67" t="s">
        <v>27</v>
      </c>
      <c r="C30" s="68" t="s">
        <v>1058</v>
      </c>
      <c r="D30" s="6" t="s">
        <v>13</v>
      </c>
      <c r="E30" s="13">
        <v>8</v>
      </c>
      <c r="F30" s="95"/>
      <c r="G30" s="10"/>
      <c r="H30" s="10"/>
      <c r="I30" s="8"/>
      <c r="J30" s="8"/>
      <c r="K30" s="10"/>
      <c r="L30" s="10"/>
      <c r="M30" s="10"/>
      <c r="N30" s="112"/>
      <c r="O30" s="10"/>
      <c r="P30" s="10"/>
    </row>
    <row r="31" spans="1:16" ht="12.75">
      <c r="A31" s="7">
        <v>25</v>
      </c>
      <c r="B31" s="67" t="s">
        <v>27</v>
      </c>
      <c r="C31" s="68" t="s">
        <v>1059</v>
      </c>
      <c r="D31" s="6" t="s">
        <v>13</v>
      </c>
      <c r="E31" s="13">
        <v>6</v>
      </c>
      <c r="F31" s="95"/>
      <c r="G31" s="10"/>
      <c r="H31" s="10"/>
      <c r="I31" s="8"/>
      <c r="J31" s="8"/>
      <c r="K31" s="10"/>
      <c r="L31" s="10"/>
      <c r="M31" s="10"/>
      <c r="N31" s="112"/>
      <c r="O31" s="10"/>
      <c r="P31" s="10"/>
    </row>
    <row r="32" spans="1:16" ht="25.5">
      <c r="A32" s="7">
        <v>26</v>
      </c>
      <c r="B32" s="67" t="s">
        <v>27</v>
      </c>
      <c r="C32" s="68" t="s">
        <v>1060</v>
      </c>
      <c r="D32" s="6" t="s">
        <v>13</v>
      </c>
      <c r="E32" s="13">
        <v>7</v>
      </c>
      <c r="F32" s="95"/>
      <c r="G32" s="10"/>
      <c r="H32" s="10"/>
      <c r="I32" s="8"/>
      <c r="J32" s="8"/>
      <c r="K32" s="10"/>
      <c r="L32" s="10"/>
      <c r="M32" s="10"/>
      <c r="N32" s="112"/>
      <c r="O32" s="10"/>
      <c r="P32" s="10"/>
    </row>
    <row r="33" spans="1:16" ht="25.5">
      <c r="A33" s="7">
        <v>27</v>
      </c>
      <c r="B33" s="67" t="s">
        <v>27</v>
      </c>
      <c r="C33" s="68" t="s">
        <v>932</v>
      </c>
      <c r="D33" s="6" t="s">
        <v>13</v>
      </c>
      <c r="E33" s="13">
        <v>4</v>
      </c>
      <c r="F33" s="95"/>
      <c r="G33" s="10"/>
      <c r="H33" s="10"/>
      <c r="I33" s="8"/>
      <c r="J33" s="8"/>
      <c r="K33" s="10"/>
      <c r="L33" s="10"/>
      <c r="M33" s="10"/>
      <c r="N33" s="112"/>
      <c r="O33" s="10"/>
      <c r="P33" s="10"/>
    </row>
    <row r="34" spans="1:16" ht="25.5">
      <c r="A34" s="7">
        <v>28</v>
      </c>
      <c r="B34" s="67" t="s">
        <v>27</v>
      </c>
      <c r="C34" s="68" t="s">
        <v>1061</v>
      </c>
      <c r="D34" s="6" t="s">
        <v>13</v>
      </c>
      <c r="E34" s="13">
        <v>2</v>
      </c>
      <c r="F34" s="95"/>
      <c r="G34" s="10"/>
      <c r="H34" s="10"/>
      <c r="I34" s="8"/>
      <c r="J34" s="8"/>
      <c r="K34" s="10"/>
      <c r="L34" s="10"/>
      <c r="M34" s="10"/>
      <c r="N34" s="112"/>
      <c r="O34" s="10"/>
      <c r="P34" s="10"/>
    </row>
    <row r="35" spans="1:16" ht="12.75">
      <c r="A35" s="7">
        <v>29</v>
      </c>
      <c r="B35" s="67" t="s">
        <v>27</v>
      </c>
      <c r="C35" s="68" t="s">
        <v>1062</v>
      </c>
      <c r="D35" s="6" t="s">
        <v>13</v>
      </c>
      <c r="E35" s="13">
        <v>116</v>
      </c>
      <c r="F35" s="95"/>
      <c r="G35" s="10"/>
      <c r="H35" s="10"/>
      <c r="I35" s="8"/>
      <c r="J35" s="8"/>
      <c r="K35" s="10"/>
      <c r="L35" s="10"/>
      <c r="M35" s="10"/>
      <c r="N35" s="112"/>
      <c r="O35" s="10"/>
      <c r="P35" s="10"/>
    </row>
    <row r="36" spans="1:16" ht="25.5">
      <c r="A36" s="7">
        <v>30</v>
      </c>
      <c r="B36" s="67" t="s">
        <v>27</v>
      </c>
      <c r="C36" s="68" t="s">
        <v>1063</v>
      </c>
      <c r="D36" s="6" t="s">
        <v>13</v>
      </c>
      <c r="E36" s="13">
        <v>9</v>
      </c>
      <c r="F36" s="95"/>
      <c r="G36" s="10"/>
      <c r="H36" s="10"/>
      <c r="I36" s="8"/>
      <c r="J36" s="8"/>
      <c r="K36" s="10"/>
      <c r="L36" s="10"/>
      <c r="M36" s="10"/>
      <c r="N36" s="112"/>
      <c r="O36" s="10"/>
      <c r="P36" s="10"/>
    </row>
    <row r="37" spans="1:16" ht="25.5">
      <c r="A37" s="7">
        <v>31</v>
      </c>
      <c r="B37" s="67" t="s">
        <v>27</v>
      </c>
      <c r="C37" s="68" t="s">
        <v>1064</v>
      </c>
      <c r="D37" s="6" t="s">
        <v>13</v>
      </c>
      <c r="E37" s="13">
        <v>4</v>
      </c>
      <c r="F37" s="95"/>
      <c r="G37" s="10"/>
      <c r="H37" s="10"/>
      <c r="I37" s="8"/>
      <c r="J37" s="8"/>
      <c r="K37" s="10"/>
      <c r="L37" s="10"/>
      <c r="M37" s="10"/>
      <c r="N37" s="112"/>
      <c r="O37" s="10"/>
      <c r="P37" s="10"/>
    </row>
    <row r="38" spans="1:16" ht="25.5">
      <c r="A38" s="7">
        <v>32</v>
      </c>
      <c r="B38" s="67" t="s">
        <v>27</v>
      </c>
      <c r="C38" s="68" t="s">
        <v>1065</v>
      </c>
      <c r="D38" s="6" t="s">
        <v>13</v>
      </c>
      <c r="E38" s="13">
        <v>5</v>
      </c>
      <c r="F38" s="95"/>
      <c r="G38" s="10"/>
      <c r="H38" s="10"/>
      <c r="I38" s="8"/>
      <c r="J38" s="8"/>
      <c r="K38" s="10"/>
      <c r="L38" s="10"/>
      <c r="M38" s="10"/>
      <c r="N38" s="112"/>
      <c r="O38" s="10"/>
      <c r="P38" s="10"/>
    </row>
    <row r="39" spans="1:16" ht="25.5">
      <c r="A39" s="7">
        <v>33</v>
      </c>
      <c r="B39" s="67" t="s">
        <v>27</v>
      </c>
      <c r="C39" s="68" t="s">
        <v>1066</v>
      </c>
      <c r="D39" s="6" t="s">
        <v>13</v>
      </c>
      <c r="E39" s="13">
        <v>1</v>
      </c>
      <c r="F39" s="95"/>
      <c r="G39" s="10"/>
      <c r="H39" s="10"/>
      <c r="I39" s="8"/>
      <c r="J39" s="8"/>
      <c r="K39" s="10"/>
      <c r="L39" s="10"/>
      <c r="M39" s="10"/>
      <c r="N39" s="112"/>
      <c r="O39" s="10"/>
      <c r="P39" s="10"/>
    </row>
    <row r="40" spans="1:16" ht="12.75">
      <c r="A40" s="7">
        <v>34</v>
      </c>
      <c r="B40" s="67" t="s">
        <v>27</v>
      </c>
      <c r="C40" s="68" t="s">
        <v>1067</v>
      </c>
      <c r="D40" s="6" t="s">
        <v>13</v>
      </c>
      <c r="E40" s="13">
        <v>21</v>
      </c>
      <c r="F40" s="95"/>
      <c r="G40" s="10"/>
      <c r="H40" s="10"/>
      <c r="I40" s="8"/>
      <c r="J40" s="8"/>
      <c r="K40" s="10"/>
      <c r="L40" s="10"/>
      <c r="M40" s="10"/>
      <c r="N40" s="112"/>
      <c r="O40" s="10"/>
      <c r="P40" s="10"/>
    </row>
    <row r="41" spans="1:16" ht="12.75">
      <c r="A41" s="7">
        <v>35</v>
      </c>
      <c r="B41" s="67" t="s">
        <v>27</v>
      </c>
      <c r="C41" s="68" t="s">
        <v>1068</v>
      </c>
      <c r="D41" s="6" t="s">
        <v>13</v>
      </c>
      <c r="E41" s="13">
        <v>16</v>
      </c>
      <c r="F41" s="95"/>
      <c r="G41" s="10"/>
      <c r="H41" s="10"/>
      <c r="I41" s="8"/>
      <c r="J41" s="8"/>
      <c r="K41" s="10"/>
      <c r="L41" s="10"/>
      <c r="M41" s="10"/>
      <c r="N41" s="112"/>
      <c r="O41" s="10"/>
      <c r="P41" s="10"/>
    </row>
    <row r="42" spans="1:16" ht="12.75">
      <c r="A42" s="7">
        <v>36</v>
      </c>
      <c r="B42" s="67" t="s">
        <v>27</v>
      </c>
      <c r="C42" s="68" t="s">
        <v>1069</v>
      </c>
      <c r="D42" s="6" t="s">
        <v>13</v>
      </c>
      <c r="E42" s="13">
        <v>13</v>
      </c>
      <c r="F42" s="95"/>
      <c r="G42" s="10"/>
      <c r="H42" s="10"/>
      <c r="I42" s="8"/>
      <c r="J42" s="8"/>
      <c r="K42" s="10"/>
      <c r="L42" s="10"/>
      <c r="M42" s="10"/>
      <c r="N42" s="112"/>
      <c r="O42" s="10"/>
      <c r="P42" s="10"/>
    </row>
    <row r="43" spans="1:16" ht="12.75">
      <c r="A43" s="7">
        <v>37</v>
      </c>
      <c r="B43" s="67" t="s">
        <v>27</v>
      </c>
      <c r="C43" s="68" t="s">
        <v>1070</v>
      </c>
      <c r="D43" s="6" t="s">
        <v>13</v>
      </c>
      <c r="E43" s="13">
        <v>2</v>
      </c>
      <c r="F43" s="95"/>
      <c r="G43" s="10"/>
      <c r="H43" s="10"/>
      <c r="I43" s="8"/>
      <c r="J43" s="8"/>
      <c r="K43" s="10"/>
      <c r="L43" s="10"/>
      <c r="M43" s="10"/>
      <c r="N43" s="112"/>
      <c r="O43" s="10"/>
      <c r="P43" s="10"/>
    </row>
    <row r="44" spans="1:16" ht="12.75">
      <c r="A44" s="7">
        <v>38</v>
      </c>
      <c r="B44" s="67" t="s">
        <v>27</v>
      </c>
      <c r="C44" s="68" t="s">
        <v>1071</v>
      </c>
      <c r="D44" s="6" t="s">
        <v>13</v>
      </c>
      <c r="E44" s="13">
        <v>1</v>
      </c>
      <c r="F44" s="95"/>
      <c r="G44" s="10"/>
      <c r="H44" s="10"/>
      <c r="I44" s="8"/>
      <c r="J44" s="8"/>
      <c r="K44" s="10"/>
      <c r="L44" s="10"/>
      <c r="M44" s="10"/>
      <c r="N44" s="112"/>
      <c r="O44" s="10"/>
      <c r="P44" s="10"/>
    </row>
    <row r="45" spans="1:16" ht="12.75">
      <c r="A45" s="7">
        <v>39</v>
      </c>
      <c r="B45" s="67" t="s">
        <v>27</v>
      </c>
      <c r="C45" s="68" t="s">
        <v>1072</v>
      </c>
      <c r="D45" s="6" t="s">
        <v>13</v>
      </c>
      <c r="E45" s="13">
        <v>20</v>
      </c>
      <c r="F45" s="95"/>
      <c r="G45" s="10"/>
      <c r="H45" s="10"/>
      <c r="I45" s="8"/>
      <c r="J45" s="8"/>
      <c r="K45" s="10"/>
      <c r="L45" s="10"/>
      <c r="M45" s="10"/>
      <c r="N45" s="112"/>
      <c r="O45" s="10"/>
      <c r="P45" s="10"/>
    </row>
    <row r="46" spans="1:16" ht="12.75">
      <c r="A46" s="7">
        <v>40</v>
      </c>
      <c r="B46" s="67" t="s">
        <v>27</v>
      </c>
      <c r="C46" s="68" t="s">
        <v>1073</v>
      </c>
      <c r="D46" s="6" t="s">
        <v>13</v>
      </c>
      <c r="E46" s="13">
        <v>12</v>
      </c>
      <c r="F46" s="95"/>
      <c r="G46" s="10"/>
      <c r="H46" s="10"/>
      <c r="I46" s="8"/>
      <c r="J46" s="8"/>
      <c r="K46" s="10"/>
      <c r="L46" s="10"/>
      <c r="M46" s="10"/>
      <c r="N46" s="112"/>
      <c r="O46" s="10"/>
      <c r="P46" s="10"/>
    </row>
    <row r="47" spans="1:16" ht="12.75">
      <c r="A47" s="7">
        <v>41</v>
      </c>
      <c r="B47" s="67" t="s">
        <v>27</v>
      </c>
      <c r="C47" s="68" t="s">
        <v>1074</v>
      </c>
      <c r="D47" s="6" t="s">
        <v>13</v>
      </c>
      <c r="E47" s="13">
        <v>3</v>
      </c>
      <c r="F47" s="95"/>
      <c r="G47" s="10"/>
      <c r="H47" s="10"/>
      <c r="I47" s="8"/>
      <c r="J47" s="8"/>
      <c r="K47" s="10"/>
      <c r="L47" s="10"/>
      <c r="M47" s="10"/>
      <c r="N47" s="112"/>
      <c r="O47" s="10"/>
      <c r="P47" s="10"/>
    </row>
    <row r="48" spans="1:16" ht="12.75">
      <c r="A48" s="7">
        <v>42</v>
      </c>
      <c r="B48" s="67" t="s">
        <v>27</v>
      </c>
      <c r="C48" s="68" t="s">
        <v>1075</v>
      </c>
      <c r="D48" s="6" t="s">
        <v>13</v>
      </c>
      <c r="E48" s="13">
        <v>7</v>
      </c>
      <c r="F48" s="95"/>
      <c r="G48" s="10"/>
      <c r="H48" s="10"/>
      <c r="I48" s="8"/>
      <c r="J48" s="8"/>
      <c r="K48" s="10"/>
      <c r="L48" s="10"/>
      <c r="M48" s="10"/>
      <c r="N48" s="112"/>
      <c r="O48" s="10"/>
      <c r="P48" s="10"/>
    </row>
    <row r="49" spans="1:16" ht="12.75">
      <c r="A49" s="7">
        <v>43</v>
      </c>
      <c r="B49" s="67" t="s">
        <v>27</v>
      </c>
      <c r="C49" s="68" t="s">
        <v>1076</v>
      </c>
      <c r="D49" s="6" t="s">
        <v>13</v>
      </c>
      <c r="E49" s="13">
        <v>63</v>
      </c>
      <c r="F49" s="95"/>
      <c r="G49" s="10"/>
      <c r="H49" s="10"/>
      <c r="I49" s="8"/>
      <c r="J49" s="8"/>
      <c r="K49" s="10"/>
      <c r="L49" s="10"/>
      <c r="M49" s="10"/>
      <c r="N49" s="112"/>
      <c r="O49" s="10"/>
      <c r="P49" s="10"/>
    </row>
    <row r="50" spans="1:16" ht="12.75">
      <c r="A50" s="7">
        <v>44</v>
      </c>
      <c r="B50" s="67" t="s">
        <v>27</v>
      </c>
      <c r="C50" s="68" t="s">
        <v>1077</v>
      </c>
      <c r="D50" s="6" t="s">
        <v>13</v>
      </c>
      <c r="E50" s="13">
        <v>84</v>
      </c>
      <c r="F50" s="95"/>
      <c r="G50" s="10"/>
      <c r="H50" s="10"/>
      <c r="I50" s="8"/>
      <c r="J50" s="8"/>
      <c r="K50" s="10"/>
      <c r="L50" s="10"/>
      <c r="M50" s="10"/>
      <c r="N50" s="112"/>
      <c r="O50" s="10"/>
      <c r="P50" s="10"/>
    </row>
    <row r="51" spans="1:16" ht="12.75">
      <c r="A51" s="7">
        <v>45</v>
      </c>
      <c r="B51" s="67" t="s">
        <v>27</v>
      </c>
      <c r="C51" s="68" t="s">
        <v>933</v>
      </c>
      <c r="D51" s="6" t="s">
        <v>13</v>
      </c>
      <c r="E51" s="13">
        <v>156</v>
      </c>
      <c r="F51" s="95"/>
      <c r="G51" s="10"/>
      <c r="H51" s="10"/>
      <c r="I51" s="8"/>
      <c r="J51" s="8"/>
      <c r="K51" s="10"/>
      <c r="L51" s="10"/>
      <c r="M51" s="10"/>
      <c r="N51" s="112"/>
      <c r="O51" s="10"/>
      <c r="P51" s="10"/>
    </row>
    <row r="52" spans="1:16" ht="12.75">
      <c r="A52" s="7">
        <v>46</v>
      </c>
      <c r="B52" s="67" t="s">
        <v>27</v>
      </c>
      <c r="C52" s="68" t="s">
        <v>934</v>
      </c>
      <c r="D52" s="6" t="s">
        <v>13</v>
      </c>
      <c r="E52" s="13">
        <v>2</v>
      </c>
      <c r="F52" s="95"/>
      <c r="G52" s="10"/>
      <c r="H52" s="10"/>
      <c r="I52" s="8"/>
      <c r="J52" s="8"/>
      <c r="K52" s="10"/>
      <c r="L52" s="10"/>
      <c r="M52" s="10"/>
      <c r="N52" s="112"/>
      <c r="O52" s="10"/>
      <c r="P52" s="10"/>
    </row>
    <row r="53" spans="1:16" ht="12.75">
      <c r="A53" s="7">
        <v>47</v>
      </c>
      <c r="B53" s="67" t="s">
        <v>27</v>
      </c>
      <c r="C53" s="68" t="s">
        <v>935</v>
      </c>
      <c r="D53" s="6" t="s">
        <v>5</v>
      </c>
      <c r="E53" s="13">
        <v>1</v>
      </c>
      <c r="F53" s="95"/>
      <c r="G53" s="10"/>
      <c r="H53" s="10"/>
      <c r="I53" s="8"/>
      <c r="J53" s="8"/>
      <c r="K53" s="10"/>
      <c r="L53" s="10"/>
      <c r="M53" s="10"/>
      <c r="N53" s="112"/>
      <c r="O53" s="10"/>
      <c r="P53" s="10"/>
    </row>
    <row r="54" spans="1:16" ht="12.75">
      <c r="A54" s="218"/>
      <c r="B54" s="219"/>
      <c r="C54" s="220" t="s">
        <v>936</v>
      </c>
      <c r="D54" s="221"/>
      <c r="E54" s="222"/>
      <c r="F54" s="223"/>
      <c r="G54" s="224"/>
      <c r="H54" s="224"/>
      <c r="I54" s="224"/>
      <c r="J54" s="224"/>
      <c r="K54" s="224"/>
      <c r="L54" s="224"/>
      <c r="M54" s="224"/>
      <c r="N54" s="225"/>
      <c r="O54" s="224"/>
      <c r="P54" s="224"/>
    </row>
    <row r="55" spans="1:16" ht="12.75">
      <c r="A55" s="7">
        <v>48</v>
      </c>
      <c r="B55" s="67" t="s">
        <v>27</v>
      </c>
      <c r="C55" s="68" t="s">
        <v>937</v>
      </c>
      <c r="D55" s="6" t="s">
        <v>13</v>
      </c>
      <c r="E55" s="13">
        <v>1</v>
      </c>
      <c r="F55" s="95"/>
      <c r="G55" s="10"/>
      <c r="H55" s="10"/>
      <c r="I55" s="8"/>
      <c r="J55" s="8"/>
      <c r="K55" s="10"/>
      <c r="L55" s="10"/>
      <c r="M55" s="10"/>
      <c r="N55" s="112"/>
      <c r="O55" s="10"/>
      <c r="P55" s="10"/>
    </row>
    <row r="56" spans="1:16" ht="12.75">
      <c r="A56" s="7">
        <v>49</v>
      </c>
      <c r="B56" s="67" t="s">
        <v>27</v>
      </c>
      <c r="C56" s="68" t="s">
        <v>938</v>
      </c>
      <c r="D56" s="6" t="s">
        <v>13</v>
      </c>
      <c r="E56" s="13">
        <v>1</v>
      </c>
      <c r="F56" s="95"/>
      <c r="G56" s="10"/>
      <c r="H56" s="10"/>
      <c r="I56" s="8"/>
      <c r="J56" s="8"/>
      <c r="K56" s="10"/>
      <c r="L56" s="10"/>
      <c r="M56" s="10"/>
      <c r="N56" s="112"/>
      <c r="O56" s="10"/>
      <c r="P56" s="10"/>
    </row>
    <row r="57" spans="1:16" ht="12.75">
      <c r="A57" s="7">
        <v>50</v>
      </c>
      <c r="B57" s="67" t="s">
        <v>27</v>
      </c>
      <c r="C57" s="68" t="s">
        <v>939</v>
      </c>
      <c r="D57" s="6" t="s">
        <v>13</v>
      </c>
      <c r="E57" s="13">
        <v>1</v>
      </c>
      <c r="F57" s="95"/>
      <c r="G57" s="10"/>
      <c r="H57" s="10"/>
      <c r="I57" s="8"/>
      <c r="J57" s="8"/>
      <c r="K57" s="10"/>
      <c r="L57" s="10"/>
      <c r="M57" s="10"/>
      <c r="N57" s="112"/>
      <c r="O57" s="10"/>
      <c r="P57" s="10"/>
    </row>
    <row r="58" spans="1:16" ht="12.75">
      <c r="A58" s="7">
        <v>51</v>
      </c>
      <c r="B58" s="67" t="s">
        <v>27</v>
      </c>
      <c r="C58" s="68" t="s">
        <v>940</v>
      </c>
      <c r="D58" s="6" t="s">
        <v>13</v>
      </c>
      <c r="E58" s="13">
        <v>1</v>
      </c>
      <c r="F58" s="95"/>
      <c r="G58" s="10"/>
      <c r="H58" s="10"/>
      <c r="I58" s="8"/>
      <c r="J58" s="8"/>
      <c r="K58" s="10"/>
      <c r="L58" s="10"/>
      <c r="M58" s="10"/>
      <c r="N58" s="112"/>
      <c r="O58" s="10"/>
      <c r="P58" s="10"/>
    </row>
    <row r="59" spans="1:16" ht="12.75">
      <c r="A59" s="7">
        <v>52</v>
      </c>
      <c r="B59" s="67" t="s">
        <v>27</v>
      </c>
      <c r="C59" s="68" t="s">
        <v>941</v>
      </c>
      <c r="D59" s="6" t="s">
        <v>13</v>
      </c>
      <c r="E59" s="13">
        <v>1</v>
      </c>
      <c r="F59" s="95"/>
      <c r="G59" s="10"/>
      <c r="H59" s="10"/>
      <c r="I59" s="8"/>
      <c r="J59" s="8"/>
      <c r="K59" s="10"/>
      <c r="L59" s="10"/>
      <c r="M59" s="10"/>
      <c r="N59" s="112"/>
      <c r="O59" s="10"/>
      <c r="P59" s="10"/>
    </row>
    <row r="60" spans="1:16" ht="12.75">
      <c r="A60" s="7">
        <v>53</v>
      </c>
      <c r="B60" s="67" t="s">
        <v>27</v>
      </c>
      <c r="C60" s="68" t="s">
        <v>942</v>
      </c>
      <c r="D60" s="6" t="s">
        <v>13</v>
      </c>
      <c r="E60" s="13">
        <v>1</v>
      </c>
      <c r="F60" s="95"/>
      <c r="G60" s="10"/>
      <c r="H60" s="10"/>
      <c r="I60" s="8"/>
      <c r="J60" s="8"/>
      <c r="K60" s="10"/>
      <c r="L60" s="10"/>
      <c r="M60" s="10"/>
      <c r="N60" s="112"/>
      <c r="O60" s="10"/>
      <c r="P60" s="10"/>
    </row>
    <row r="61" spans="1:16" ht="12.75">
      <c r="A61" s="7">
        <v>54</v>
      </c>
      <c r="B61" s="67" t="s">
        <v>27</v>
      </c>
      <c r="C61" s="68" t="s">
        <v>943</v>
      </c>
      <c r="D61" s="6" t="s">
        <v>13</v>
      </c>
      <c r="E61" s="13">
        <v>1</v>
      </c>
      <c r="F61" s="95"/>
      <c r="G61" s="10"/>
      <c r="H61" s="10"/>
      <c r="I61" s="8"/>
      <c r="J61" s="8"/>
      <c r="K61" s="10"/>
      <c r="L61" s="10"/>
      <c r="M61" s="10"/>
      <c r="N61" s="112"/>
      <c r="O61" s="10"/>
      <c r="P61" s="10"/>
    </row>
    <row r="62" spans="1:16" ht="12.75">
      <c r="A62" s="218"/>
      <c r="B62" s="219"/>
      <c r="C62" s="220" t="s">
        <v>944</v>
      </c>
      <c r="D62" s="221"/>
      <c r="E62" s="222"/>
      <c r="F62" s="223"/>
      <c r="G62" s="224"/>
      <c r="H62" s="224"/>
      <c r="I62" s="224"/>
      <c r="J62" s="224"/>
      <c r="K62" s="224"/>
      <c r="L62" s="224"/>
      <c r="M62" s="224"/>
      <c r="N62" s="225"/>
      <c r="O62" s="224"/>
      <c r="P62" s="224"/>
    </row>
    <row r="63" spans="1:16" ht="12.75">
      <c r="A63" s="7">
        <v>55</v>
      </c>
      <c r="B63" s="67" t="s">
        <v>27</v>
      </c>
      <c r="C63" s="68" t="s">
        <v>945</v>
      </c>
      <c r="D63" s="6" t="s">
        <v>4</v>
      </c>
      <c r="E63" s="13">
        <v>10</v>
      </c>
      <c r="F63" s="95"/>
      <c r="G63" s="10"/>
      <c r="H63" s="10"/>
      <c r="I63" s="8"/>
      <c r="J63" s="8"/>
      <c r="K63" s="10"/>
      <c r="L63" s="10"/>
      <c r="M63" s="10"/>
      <c r="N63" s="112"/>
      <c r="O63" s="10"/>
      <c r="P63" s="10"/>
    </row>
    <row r="64" spans="1:16" ht="12.75">
      <c r="A64" s="7">
        <v>56</v>
      </c>
      <c r="B64" s="67" t="s">
        <v>27</v>
      </c>
      <c r="C64" s="68" t="s">
        <v>946</v>
      </c>
      <c r="D64" s="6" t="s">
        <v>4</v>
      </c>
      <c r="E64" s="13">
        <v>20</v>
      </c>
      <c r="F64" s="95"/>
      <c r="G64" s="10"/>
      <c r="H64" s="10"/>
      <c r="I64" s="8"/>
      <c r="J64" s="8"/>
      <c r="K64" s="10"/>
      <c r="L64" s="10"/>
      <c r="M64" s="10"/>
      <c r="N64" s="112"/>
      <c r="O64" s="10"/>
      <c r="P64" s="10"/>
    </row>
    <row r="65" spans="1:16" ht="12.75">
      <c r="A65" s="7">
        <v>57</v>
      </c>
      <c r="B65" s="67" t="s">
        <v>27</v>
      </c>
      <c r="C65" s="68" t="s">
        <v>947</v>
      </c>
      <c r="D65" s="6" t="s">
        <v>4</v>
      </c>
      <c r="E65" s="13">
        <v>45</v>
      </c>
      <c r="F65" s="95"/>
      <c r="G65" s="10"/>
      <c r="H65" s="10"/>
      <c r="I65" s="8"/>
      <c r="J65" s="8"/>
      <c r="K65" s="10"/>
      <c r="L65" s="10"/>
      <c r="M65" s="10"/>
      <c r="N65" s="112"/>
      <c r="O65" s="10"/>
      <c r="P65" s="10"/>
    </row>
    <row r="66" spans="1:16" ht="12.75">
      <c r="A66" s="7">
        <v>58</v>
      </c>
      <c r="B66" s="67" t="s">
        <v>27</v>
      </c>
      <c r="C66" s="68" t="s">
        <v>948</v>
      </c>
      <c r="D66" s="6" t="s">
        <v>4</v>
      </c>
      <c r="E66" s="13">
        <v>45</v>
      </c>
      <c r="F66" s="95"/>
      <c r="G66" s="10"/>
      <c r="H66" s="10"/>
      <c r="I66" s="8"/>
      <c r="J66" s="8"/>
      <c r="K66" s="10"/>
      <c r="L66" s="10"/>
      <c r="M66" s="10"/>
      <c r="N66" s="112"/>
      <c r="O66" s="10"/>
      <c r="P66" s="10"/>
    </row>
    <row r="67" spans="1:16" ht="12.75">
      <c r="A67" s="7">
        <v>59</v>
      </c>
      <c r="B67" s="67" t="s">
        <v>27</v>
      </c>
      <c r="C67" s="68" t="s">
        <v>949</v>
      </c>
      <c r="D67" s="6" t="s">
        <v>4</v>
      </c>
      <c r="E67" s="13">
        <v>20</v>
      </c>
      <c r="F67" s="95"/>
      <c r="G67" s="10"/>
      <c r="H67" s="10"/>
      <c r="I67" s="8"/>
      <c r="J67" s="8"/>
      <c r="K67" s="10"/>
      <c r="L67" s="10"/>
      <c r="M67" s="10"/>
      <c r="N67" s="112"/>
      <c r="O67" s="10"/>
      <c r="P67" s="10"/>
    </row>
    <row r="68" spans="1:16" ht="12.75">
      <c r="A68" s="7">
        <v>60</v>
      </c>
      <c r="B68" s="67" t="s">
        <v>27</v>
      </c>
      <c r="C68" s="68" t="s">
        <v>950</v>
      </c>
      <c r="D68" s="6" t="s">
        <v>4</v>
      </c>
      <c r="E68" s="13">
        <v>56</v>
      </c>
      <c r="F68" s="95"/>
      <c r="G68" s="10"/>
      <c r="H68" s="10"/>
      <c r="I68" s="8"/>
      <c r="J68" s="8"/>
      <c r="K68" s="10"/>
      <c r="L68" s="10"/>
      <c r="M68" s="10"/>
      <c r="N68" s="112"/>
      <c r="O68" s="10"/>
      <c r="P68" s="10"/>
    </row>
    <row r="69" spans="1:16" ht="12.75">
      <c r="A69" s="7">
        <v>61</v>
      </c>
      <c r="B69" s="67" t="s">
        <v>27</v>
      </c>
      <c r="C69" s="68" t="s">
        <v>951</v>
      </c>
      <c r="D69" s="6" t="s">
        <v>4</v>
      </c>
      <c r="E69" s="13">
        <v>249</v>
      </c>
      <c r="F69" s="95"/>
      <c r="G69" s="10"/>
      <c r="H69" s="10"/>
      <c r="I69" s="8"/>
      <c r="J69" s="8"/>
      <c r="K69" s="10"/>
      <c r="L69" s="10"/>
      <c r="M69" s="10"/>
      <c r="N69" s="112"/>
      <c r="O69" s="10"/>
      <c r="P69" s="10"/>
    </row>
    <row r="70" spans="1:16" ht="12.75">
      <c r="A70" s="7">
        <v>62</v>
      </c>
      <c r="B70" s="67" t="s">
        <v>27</v>
      </c>
      <c r="C70" s="68" t="s">
        <v>952</v>
      </c>
      <c r="D70" s="6" t="s">
        <v>4</v>
      </c>
      <c r="E70" s="13">
        <v>2410</v>
      </c>
      <c r="F70" s="95"/>
      <c r="G70" s="10"/>
      <c r="H70" s="10"/>
      <c r="I70" s="8"/>
      <c r="J70" s="8"/>
      <c r="K70" s="10"/>
      <c r="L70" s="10"/>
      <c r="M70" s="10"/>
      <c r="N70" s="112"/>
      <c r="O70" s="10"/>
      <c r="P70" s="10"/>
    </row>
    <row r="71" spans="1:16" ht="12.75">
      <c r="A71" s="7">
        <v>63</v>
      </c>
      <c r="B71" s="67" t="s">
        <v>27</v>
      </c>
      <c r="C71" s="68" t="s">
        <v>953</v>
      </c>
      <c r="D71" s="6" t="s">
        <v>4</v>
      </c>
      <c r="E71" s="13">
        <v>1290</v>
      </c>
      <c r="F71" s="95"/>
      <c r="G71" s="10"/>
      <c r="H71" s="10"/>
      <c r="I71" s="8"/>
      <c r="J71" s="8"/>
      <c r="K71" s="10"/>
      <c r="L71" s="10"/>
      <c r="M71" s="10"/>
      <c r="N71" s="112"/>
      <c r="O71" s="10"/>
      <c r="P71" s="10"/>
    </row>
    <row r="72" spans="1:16" ht="12.75">
      <c r="A72" s="7">
        <v>64</v>
      </c>
      <c r="B72" s="67" t="s">
        <v>27</v>
      </c>
      <c r="C72" s="68" t="s">
        <v>954</v>
      </c>
      <c r="D72" s="6" t="s">
        <v>4</v>
      </c>
      <c r="E72" s="13">
        <v>60</v>
      </c>
      <c r="F72" s="95"/>
      <c r="G72" s="10"/>
      <c r="H72" s="10"/>
      <c r="I72" s="8"/>
      <c r="J72" s="8"/>
      <c r="K72" s="10"/>
      <c r="L72" s="10"/>
      <c r="M72" s="10"/>
      <c r="N72" s="112"/>
      <c r="O72" s="10"/>
      <c r="P72" s="10"/>
    </row>
    <row r="73" spans="1:16" ht="12.75">
      <c r="A73" s="7">
        <v>65</v>
      </c>
      <c r="B73" s="67" t="s">
        <v>27</v>
      </c>
      <c r="C73" s="68" t="s">
        <v>955</v>
      </c>
      <c r="D73" s="6" t="s">
        <v>4</v>
      </c>
      <c r="E73" s="13">
        <v>90</v>
      </c>
      <c r="F73" s="95"/>
      <c r="G73" s="10"/>
      <c r="H73" s="10"/>
      <c r="I73" s="8"/>
      <c r="J73" s="8"/>
      <c r="K73" s="10"/>
      <c r="L73" s="10"/>
      <c r="M73" s="10"/>
      <c r="N73" s="112"/>
      <c r="O73" s="10"/>
      <c r="P73" s="10"/>
    </row>
    <row r="74" spans="1:16" ht="12.75">
      <c r="A74" s="7">
        <v>66</v>
      </c>
      <c r="B74" s="67" t="s">
        <v>27</v>
      </c>
      <c r="C74" s="68" t="s">
        <v>956</v>
      </c>
      <c r="D74" s="6" t="s">
        <v>4</v>
      </c>
      <c r="E74" s="13">
        <v>20</v>
      </c>
      <c r="F74" s="95"/>
      <c r="G74" s="10"/>
      <c r="H74" s="10"/>
      <c r="I74" s="8"/>
      <c r="J74" s="8"/>
      <c r="K74" s="10"/>
      <c r="L74" s="10"/>
      <c r="M74" s="10"/>
      <c r="N74" s="112"/>
      <c r="O74" s="10"/>
      <c r="P74" s="10"/>
    </row>
    <row r="75" spans="1:16" ht="12.75">
      <c r="A75" s="7">
        <v>67</v>
      </c>
      <c r="B75" s="67" t="s">
        <v>27</v>
      </c>
      <c r="C75" s="68" t="s">
        <v>957</v>
      </c>
      <c r="D75" s="6" t="s">
        <v>4</v>
      </c>
      <c r="E75" s="13">
        <v>100</v>
      </c>
      <c r="F75" s="95"/>
      <c r="G75" s="10"/>
      <c r="H75" s="10"/>
      <c r="I75" s="8"/>
      <c r="J75" s="8"/>
      <c r="K75" s="10"/>
      <c r="L75" s="10"/>
      <c r="M75" s="10"/>
      <c r="N75" s="112"/>
      <c r="O75" s="10"/>
      <c r="P75" s="10"/>
    </row>
    <row r="76" spans="1:16" ht="12.75">
      <c r="A76" s="218"/>
      <c r="B76" s="219"/>
      <c r="C76" s="220" t="s">
        <v>958</v>
      </c>
      <c r="D76" s="221"/>
      <c r="E76" s="222"/>
      <c r="F76" s="223"/>
      <c r="G76" s="224"/>
      <c r="H76" s="224"/>
      <c r="I76" s="224"/>
      <c r="J76" s="224"/>
      <c r="K76" s="224"/>
      <c r="L76" s="224"/>
      <c r="M76" s="224"/>
      <c r="N76" s="225"/>
      <c r="O76" s="224"/>
      <c r="P76" s="224"/>
    </row>
    <row r="77" spans="1:16" ht="12.75">
      <c r="A77" s="7">
        <v>68</v>
      </c>
      <c r="B77" s="67" t="s">
        <v>27</v>
      </c>
      <c r="C77" s="68" t="s">
        <v>959</v>
      </c>
      <c r="D77" s="6" t="s">
        <v>13</v>
      </c>
      <c r="E77" s="13">
        <v>1</v>
      </c>
      <c r="F77" s="95"/>
      <c r="G77" s="10"/>
      <c r="H77" s="10"/>
      <c r="I77" s="8"/>
      <c r="J77" s="8"/>
      <c r="K77" s="10"/>
      <c r="L77" s="10"/>
      <c r="M77" s="10"/>
      <c r="N77" s="112"/>
      <c r="O77" s="10"/>
      <c r="P77" s="10"/>
    </row>
    <row r="78" spans="1:16" ht="12.75">
      <c r="A78" s="7">
        <v>69</v>
      </c>
      <c r="B78" s="67" t="s">
        <v>27</v>
      </c>
      <c r="C78" s="68" t="s">
        <v>960</v>
      </c>
      <c r="D78" s="6" t="s">
        <v>13</v>
      </c>
      <c r="E78" s="13">
        <v>2</v>
      </c>
      <c r="F78" s="95"/>
      <c r="G78" s="10"/>
      <c r="H78" s="10"/>
      <c r="I78" s="8"/>
      <c r="J78" s="8"/>
      <c r="K78" s="10"/>
      <c r="L78" s="10"/>
      <c r="M78" s="10"/>
      <c r="N78" s="112"/>
      <c r="O78" s="10"/>
      <c r="P78" s="10"/>
    </row>
    <row r="79" spans="1:16" ht="12.75">
      <c r="A79" s="7">
        <v>70</v>
      </c>
      <c r="B79" s="67" t="s">
        <v>27</v>
      </c>
      <c r="C79" s="68" t="s">
        <v>961</v>
      </c>
      <c r="D79" s="6" t="s">
        <v>13</v>
      </c>
      <c r="E79" s="13">
        <v>1</v>
      </c>
      <c r="F79" s="95"/>
      <c r="G79" s="10"/>
      <c r="H79" s="10"/>
      <c r="I79" s="8"/>
      <c r="J79" s="8"/>
      <c r="K79" s="10"/>
      <c r="L79" s="10"/>
      <c r="M79" s="10"/>
      <c r="N79" s="112"/>
      <c r="O79" s="10"/>
      <c r="P79" s="10"/>
    </row>
    <row r="80" spans="1:16" ht="12.75">
      <c r="A80" s="7">
        <v>71</v>
      </c>
      <c r="B80" s="67" t="s">
        <v>27</v>
      </c>
      <c r="C80" s="68" t="s">
        <v>962</v>
      </c>
      <c r="D80" s="6" t="s">
        <v>5</v>
      </c>
      <c r="E80" s="13">
        <v>1</v>
      </c>
      <c r="F80" s="95"/>
      <c r="G80" s="10"/>
      <c r="H80" s="10"/>
      <c r="I80" s="8"/>
      <c r="J80" s="8"/>
      <c r="K80" s="10"/>
      <c r="L80" s="10"/>
      <c r="M80" s="10"/>
      <c r="N80" s="112"/>
      <c r="O80" s="10"/>
      <c r="P80" s="10"/>
    </row>
    <row r="81" spans="1:16" ht="12.75">
      <c r="A81" s="218"/>
      <c r="B81" s="219"/>
      <c r="C81" s="220" t="s">
        <v>963</v>
      </c>
      <c r="D81" s="221"/>
      <c r="E81" s="222"/>
      <c r="F81" s="223"/>
      <c r="G81" s="224"/>
      <c r="H81" s="224"/>
      <c r="I81" s="224"/>
      <c r="J81" s="224"/>
      <c r="K81" s="224"/>
      <c r="L81" s="224"/>
      <c r="M81" s="224"/>
      <c r="N81" s="225"/>
      <c r="O81" s="224"/>
      <c r="P81" s="224"/>
    </row>
    <row r="82" spans="1:16" ht="12.75">
      <c r="A82" s="7">
        <v>72</v>
      </c>
      <c r="B82" s="67" t="s">
        <v>27</v>
      </c>
      <c r="C82" s="68" t="s">
        <v>964</v>
      </c>
      <c r="D82" s="6" t="s">
        <v>4</v>
      </c>
      <c r="E82" s="13">
        <v>50</v>
      </c>
      <c r="F82" s="95"/>
      <c r="G82" s="10"/>
      <c r="H82" s="10"/>
      <c r="I82" s="8"/>
      <c r="J82" s="8"/>
      <c r="K82" s="10"/>
      <c r="L82" s="10"/>
      <c r="M82" s="10"/>
      <c r="N82" s="112"/>
      <c r="O82" s="10"/>
      <c r="P82" s="10"/>
    </row>
    <row r="83" spans="1:16" ht="12.75">
      <c r="A83" s="7">
        <v>73</v>
      </c>
      <c r="B83" s="67" t="s">
        <v>27</v>
      </c>
      <c r="C83" s="68" t="s">
        <v>965</v>
      </c>
      <c r="D83" s="6" t="s">
        <v>4</v>
      </c>
      <c r="E83" s="13">
        <v>20</v>
      </c>
      <c r="F83" s="95"/>
      <c r="G83" s="10"/>
      <c r="H83" s="10"/>
      <c r="I83" s="8"/>
      <c r="J83" s="8"/>
      <c r="K83" s="10"/>
      <c r="L83" s="10"/>
      <c r="M83" s="10"/>
      <c r="N83" s="112"/>
      <c r="O83" s="10"/>
      <c r="P83" s="10"/>
    </row>
    <row r="84" spans="1:16" ht="12.75">
      <c r="A84" s="7">
        <v>74</v>
      </c>
      <c r="B84" s="67" t="s">
        <v>27</v>
      </c>
      <c r="C84" s="68" t="s">
        <v>966</v>
      </c>
      <c r="D84" s="6" t="s">
        <v>4</v>
      </c>
      <c r="E84" s="13">
        <v>100</v>
      </c>
      <c r="F84" s="95"/>
      <c r="G84" s="10"/>
      <c r="H84" s="10"/>
      <c r="I84" s="8"/>
      <c r="J84" s="8"/>
      <c r="K84" s="10"/>
      <c r="L84" s="10"/>
      <c r="M84" s="10"/>
      <c r="N84" s="112"/>
      <c r="O84" s="10"/>
      <c r="P84" s="10"/>
    </row>
    <row r="85" spans="1:16" ht="12.75">
      <c r="A85" s="7">
        <v>75</v>
      </c>
      <c r="B85" s="67" t="s">
        <v>27</v>
      </c>
      <c r="C85" s="68" t="s">
        <v>967</v>
      </c>
      <c r="D85" s="6" t="s">
        <v>4</v>
      </c>
      <c r="E85" s="13">
        <v>2000</v>
      </c>
      <c r="F85" s="95"/>
      <c r="G85" s="10"/>
      <c r="H85" s="10"/>
      <c r="I85" s="8"/>
      <c r="J85" s="8"/>
      <c r="K85" s="10"/>
      <c r="L85" s="10"/>
      <c r="M85" s="10"/>
      <c r="N85" s="112"/>
      <c r="O85" s="10"/>
      <c r="P85" s="10"/>
    </row>
    <row r="86" spans="1:16" ht="12.75">
      <c r="A86" s="7">
        <v>76</v>
      </c>
      <c r="B86" s="67" t="s">
        <v>27</v>
      </c>
      <c r="C86" s="68" t="s">
        <v>968</v>
      </c>
      <c r="D86" s="6" t="s">
        <v>4</v>
      </c>
      <c r="E86" s="13">
        <v>55</v>
      </c>
      <c r="F86" s="95"/>
      <c r="G86" s="10"/>
      <c r="H86" s="10"/>
      <c r="I86" s="8"/>
      <c r="J86" s="8"/>
      <c r="K86" s="10"/>
      <c r="L86" s="10"/>
      <c r="M86" s="10"/>
      <c r="N86" s="112"/>
      <c r="O86" s="10"/>
      <c r="P86" s="10"/>
    </row>
    <row r="87" spans="1:16" ht="12.75">
      <c r="A87" s="7">
        <v>77</v>
      </c>
      <c r="B87" s="67" t="s">
        <v>27</v>
      </c>
      <c r="C87" s="68" t="s">
        <v>969</v>
      </c>
      <c r="D87" s="6" t="s">
        <v>13</v>
      </c>
      <c r="E87" s="13">
        <v>25</v>
      </c>
      <c r="F87" s="95"/>
      <c r="G87" s="10"/>
      <c r="H87" s="10"/>
      <c r="I87" s="8"/>
      <c r="J87" s="8"/>
      <c r="K87" s="10"/>
      <c r="L87" s="10"/>
      <c r="M87" s="10"/>
      <c r="N87" s="112"/>
      <c r="O87" s="10"/>
      <c r="P87" s="10"/>
    </row>
    <row r="88" spans="1:16" ht="12.75">
      <c r="A88" s="7">
        <v>78</v>
      </c>
      <c r="B88" s="67" t="s">
        <v>27</v>
      </c>
      <c r="C88" s="68" t="s">
        <v>970</v>
      </c>
      <c r="D88" s="6" t="s">
        <v>4</v>
      </c>
      <c r="E88" s="13">
        <v>9</v>
      </c>
      <c r="F88" s="95"/>
      <c r="G88" s="10"/>
      <c r="H88" s="10"/>
      <c r="I88" s="8"/>
      <c r="J88" s="8"/>
      <c r="K88" s="10"/>
      <c r="L88" s="10"/>
      <c r="M88" s="10"/>
      <c r="N88" s="112"/>
      <c r="O88" s="10"/>
      <c r="P88" s="10"/>
    </row>
    <row r="89" spans="1:16" ht="12.75">
      <c r="A89" s="7">
        <v>79</v>
      </c>
      <c r="B89" s="67" t="s">
        <v>27</v>
      </c>
      <c r="C89" s="68" t="s">
        <v>971</v>
      </c>
      <c r="D89" s="6" t="s">
        <v>13</v>
      </c>
      <c r="E89" s="13">
        <v>2</v>
      </c>
      <c r="F89" s="95"/>
      <c r="G89" s="10"/>
      <c r="H89" s="10"/>
      <c r="I89" s="8"/>
      <c r="J89" s="8"/>
      <c r="K89" s="10"/>
      <c r="L89" s="10"/>
      <c r="M89" s="10"/>
      <c r="N89" s="112"/>
      <c r="O89" s="10"/>
      <c r="P89" s="10"/>
    </row>
    <row r="90" spans="1:16" ht="12.75">
      <c r="A90" s="7">
        <v>80</v>
      </c>
      <c r="B90" s="67" t="s">
        <v>27</v>
      </c>
      <c r="C90" s="68" t="s">
        <v>972</v>
      </c>
      <c r="D90" s="6" t="s">
        <v>13</v>
      </c>
      <c r="E90" s="13">
        <v>10</v>
      </c>
      <c r="F90" s="95"/>
      <c r="G90" s="10"/>
      <c r="H90" s="10"/>
      <c r="I90" s="8"/>
      <c r="J90" s="8"/>
      <c r="K90" s="10"/>
      <c r="L90" s="10"/>
      <c r="M90" s="10"/>
      <c r="N90" s="112"/>
      <c r="O90" s="10"/>
      <c r="P90" s="10"/>
    </row>
    <row r="91" spans="1:16" ht="12.75">
      <c r="A91" s="7">
        <v>81</v>
      </c>
      <c r="B91" s="67" t="s">
        <v>27</v>
      </c>
      <c r="C91" s="68" t="s">
        <v>973</v>
      </c>
      <c r="D91" s="6" t="s">
        <v>13</v>
      </c>
      <c r="E91" s="13">
        <v>8</v>
      </c>
      <c r="F91" s="95"/>
      <c r="G91" s="10"/>
      <c r="H91" s="10"/>
      <c r="I91" s="8"/>
      <c r="J91" s="8"/>
      <c r="K91" s="10"/>
      <c r="L91" s="10"/>
      <c r="M91" s="10"/>
      <c r="N91" s="112"/>
      <c r="O91" s="10"/>
      <c r="P91" s="10"/>
    </row>
    <row r="92" spans="1:16" ht="12.75">
      <c r="A92" s="107"/>
      <c r="B92" s="226"/>
      <c r="C92" s="156" t="s">
        <v>974</v>
      </c>
      <c r="D92" s="121"/>
      <c r="E92" s="122"/>
      <c r="F92" s="227"/>
      <c r="G92" s="124"/>
      <c r="H92" s="124"/>
      <c r="I92" s="124"/>
      <c r="J92" s="124"/>
      <c r="K92" s="124"/>
      <c r="L92" s="124"/>
      <c r="M92" s="124"/>
      <c r="N92" s="125"/>
      <c r="O92" s="124"/>
      <c r="P92" s="124"/>
    </row>
    <row r="93" spans="1:16" ht="12.75">
      <c r="A93" s="7">
        <v>82</v>
      </c>
      <c r="B93" s="67" t="s">
        <v>27</v>
      </c>
      <c r="C93" s="68" t="s">
        <v>1096</v>
      </c>
      <c r="D93" s="6" t="s">
        <v>4</v>
      </c>
      <c r="E93" s="13">
        <v>100</v>
      </c>
      <c r="F93" s="95"/>
      <c r="G93" s="10"/>
      <c r="H93" s="10"/>
      <c r="I93" s="8"/>
      <c r="J93" s="8"/>
      <c r="K93" s="10"/>
      <c r="L93" s="10"/>
      <c r="M93" s="10"/>
      <c r="N93" s="112"/>
      <c r="O93" s="10"/>
      <c r="P93" s="10"/>
    </row>
    <row r="94" spans="1:16" ht="12.75">
      <c r="A94" s="7">
        <v>83</v>
      </c>
      <c r="B94" s="67" t="s">
        <v>27</v>
      </c>
      <c r="C94" s="68" t="s">
        <v>1097</v>
      </c>
      <c r="D94" s="6" t="s">
        <v>13</v>
      </c>
      <c r="E94" s="13">
        <v>66</v>
      </c>
      <c r="F94" s="95"/>
      <c r="G94" s="10"/>
      <c r="H94" s="10"/>
      <c r="I94" s="8"/>
      <c r="J94" s="8"/>
      <c r="K94" s="10"/>
      <c r="L94" s="10"/>
      <c r="M94" s="10"/>
      <c r="N94" s="112"/>
      <c r="O94" s="10"/>
      <c r="P94" s="10"/>
    </row>
    <row r="95" spans="1:16" ht="12.75">
      <c r="A95" s="7">
        <v>84</v>
      </c>
      <c r="B95" s="67" t="s">
        <v>27</v>
      </c>
      <c r="C95" s="68" t="s">
        <v>1098</v>
      </c>
      <c r="D95" s="6" t="s">
        <v>13</v>
      </c>
      <c r="E95" s="13">
        <v>16</v>
      </c>
      <c r="F95" s="95"/>
      <c r="G95" s="10"/>
      <c r="H95" s="10"/>
      <c r="I95" s="8"/>
      <c r="J95" s="8"/>
      <c r="K95" s="10"/>
      <c r="L95" s="10"/>
      <c r="M95" s="10"/>
      <c r="N95" s="112"/>
      <c r="O95" s="10"/>
      <c r="P95" s="10"/>
    </row>
    <row r="96" spans="1:16" ht="12.75">
      <c r="A96" s="7">
        <v>85</v>
      </c>
      <c r="B96" s="67" t="s">
        <v>27</v>
      </c>
      <c r="C96" s="68" t="s">
        <v>1099</v>
      </c>
      <c r="D96" s="6" t="s">
        <v>13</v>
      </c>
      <c r="E96" s="13">
        <v>32</v>
      </c>
      <c r="F96" s="95"/>
      <c r="G96" s="10"/>
      <c r="H96" s="10"/>
      <c r="I96" s="8"/>
      <c r="J96" s="8"/>
      <c r="K96" s="10"/>
      <c r="L96" s="10"/>
      <c r="M96" s="10"/>
      <c r="N96" s="112"/>
      <c r="O96" s="10"/>
      <c r="P96" s="10"/>
    </row>
    <row r="97" spans="1:16" ht="12.75">
      <c r="A97" s="7">
        <v>86</v>
      </c>
      <c r="B97" s="67" t="s">
        <v>27</v>
      </c>
      <c r="C97" s="68" t="s">
        <v>1100</v>
      </c>
      <c r="D97" s="6" t="s">
        <v>13</v>
      </c>
      <c r="E97" s="13">
        <v>6</v>
      </c>
      <c r="F97" s="95"/>
      <c r="G97" s="10"/>
      <c r="H97" s="10"/>
      <c r="I97" s="8"/>
      <c r="J97" s="8"/>
      <c r="K97" s="10"/>
      <c r="L97" s="10"/>
      <c r="M97" s="10"/>
      <c r="N97" s="112"/>
      <c r="O97" s="10"/>
      <c r="P97" s="10"/>
    </row>
    <row r="98" spans="1:16" ht="12.75">
      <c r="A98" s="7">
        <v>87</v>
      </c>
      <c r="B98" s="67" t="s">
        <v>27</v>
      </c>
      <c r="C98" s="68" t="s">
        <v>1092</v>
      </c>
      <c r="D98" s="6" t="s">
        <v>13</v>
      </c>
      <c r="E98" s="13">
        <v>2</v>
      </c>
      <c r="F98" s="95"/>
      <c r="G98" s="10"/>
      <c r="H98" s="10"/>
      <c r="I98" s="8"/>
      <c r="J98" s="8"/>
      <c r="K98" s="10"/>
      <c r="L98" s="10"/>
      <c r="M98" s="10"/>
      <c r="N98" s="112"/>
      <c r="O98" s="10"/>
      <c r="P98" s="10"/>
    </row>
    <row r="99" spans="1:16" ht="12.75">
      <c r="A99" s="7">
        <v>88</v>
      </c>
      <c r="B99" s="67" t="s">
        <v>27</v>
      </c>
      <c r="C99" s="68" t="s">
        <v>1093</v>
      </c>
      <c r="D99" s="6" t="s">
        <v>13</v>
      </c>
      <c r="E99" s="13">
        <v>2</v>
      </c>
      <c r="F99" s="95"/>
      <c r="G99" s="10"/>
      <c r="H99" s="10"/>
      <c r="I99" s="8"/>
      <c r="J99" s="8"/>
      <c r="K99" s="10"/>
      <c r="L99" s="10"/>
      <c r="M99" s="10"/>
      <c r="N99" s="112"/>
      <c r="O99" s="10"/>
      <c r="P99" s="10"/>
    </row>
    <row r="100" spans="1:16" ht="12.75">
      <c r="A100" s="7">
        <v>89</v>
      </c>
      <c r="B100" s="67" t="s">
        <v>27</v>
      </c>
      <c r="C100" s="68" t="s">
        <v>1094</v>
      </c>
      <c r="D100" s="6" t="s">
        <v>13</v>
      </c>
      <c r="E100" s="13">
        <v>2</v>
      </c>
      <c r="F100" s="95"/>
      <c r="G100" s="10"/>
      <c r="H100" s="10"/>
      <c r="I100" s="8"/>
      <c r="J100" s="8"/>
      <c r="K100" s="10"/>
      <c r="L100" s="10"/>
      <c r="M100" s="10"/>
      <c r="N100" s="112"/>
      <c r="O100" s="10"/>
      <c r="P100" s="10"/>
    </row>
    <row r="101" spans="1:16" ht="12.75">
      <c r="A101" s="7">
        <v>90</v>
      </c>
      <c r="B101" s="67" t="s">
        <v>27</v>
      </c>
      <c r="C101" s="68" t="s">
        <v>1095</v>
      </c>
      <c r="D101" s="6" t="s">
        <v>13</v>
      </c>
      <c r="E101" s="13">
        <v>2</v>
      </c>
      <c r="F101" s="95"/>
      <c r="G101" s="10"/>
      <c r="H101" s="10"/>
      <c r="I101" s="8"/>
      <c r="J101" s="8"/>
      <c r="K101" s="10"/>
      <c r="L101" s="10"/>
      <c r="M101" s="10"/>
      <c r="N101" s="112"/>
      <c r="O101" s="10"/>
      <c r="P101" s="10"/>
    </row>
    <row r="102" spans="1:16" ht="12.75">
      <c r="A102" s="7">
        <v>91</v>
      </c>
      <c r="B102" s="67" t="s">
        <v>27</v>
      </c>
      <c r="C102" s="68" t="s">
        <v>1101</v>
      </c>
      <c r="D102" s="6" t="s">
        <v>13</v>
      </c>
      <c r="E102" s="13">
        <v>2</v>
      </c>
      <c r="F102" s="95"/>
      <c r="G102" s="10"/>
      <c r="H102" s="10"/>
      <c r="I102" s="8"/>
      <c r="J102" s="8"/>
      <c r="K102" s="10"/>
      <c r="L102" s="10"/>
      <c r="M102" s="10"/>
      <c r="N102" s="112"/>
      <c r="O102" s="10"/>
      <c r="P102" s="10"/>
    </row>
    <row r="103" spans="1:16" ht="12.75">
      <c r="A103" s="16"/>
      <c r="B103" s="16"/>
      <c r="C103" s="38" t="s">
        <v>10</v>
      </c>
      <c r="D103" s="20"/>
      <c r="E103" s="33"/>
      <c r="F103" s="34"/>
      <c r="G103" s="34"/>
      <c r="H103" s="34"/>
      <c r="I103" s="76"/>
      <c r="J103" s="35"/>
      <c r="K103" s="34"/>
      <c r="L103" s="36"/>
      <c r="M103" s="36"/>
      <c r="N103" s="36"/>
      <c r="O103" s="36"/>
      <c r="P103" s="36"/>
    </row>
    <row r="104" spans="1:16" ht="12.75">
      <c r="A104" s="17"/>
      <c r="B104" s="17"/>
      <c r="C104" s="106" t="s">
        <v>1370</v>
      </c>
      <c r="D104" s="100"/>
      <c r="E104" s="99"/>
      <c r="F104" s="100"/>
      <c r="G104" s="100"/>
      <c r="H104" s="100"/>
      <c r="I104" s="101"/>
      <c r="J104" s="100"/>
      <c r="K104" s="101"/>
      <c r="L104" s="103"/>
      <c r="M104" s="103"/>
      <c r="N104" s="103"/>
      <c r="O104" s="103"/>
      <c r="P104" s="87"/>
    </row>
    <row r="105" spans="1:16" ht="13.5" customHeight="1">
      <c r="A105" s="16"/>
      <c r="B105" s="16"/>
      <c r="C105" s="38" t="s">
        <v>26</v>
      </c>
      <c r="D105" s="24"/>
      <c r="E105" s="25"/>
      <c r="F105" s="26"/>
      <c r="G105" s="26"/>
      <c r="H105" s="26"/>
      <c r="I105" s="27"/>
      <c r="J105" s="28"/>
      <c r="K105" s="26"/>
      <c r="L105" s="29"/>
      <c r="M105" s="29"/>
      <c r="N105" s="29"/>
      <c r="O105" s="41"/>
      <c r="P105" s="77"/>
    </row>
    <row r="106" spans="1:16" ht="25.5" customHeight="1">
      <c r="A106" s="15"/>
      <c r="B106" s="339" t="s">
        <v>45</v>
      </c>
      <c r="C106" s="339"/>
      <c r="D106" s="339"/>
      <c r="E106" s="339"/>
      <c r="F106" s="339"/>
      <c r="G106" s="339"/>
      <c r="H106" s="339"/>
      <c r="I106" s="339"/>
      <c r="J106" s="339"/>
      <c r="K106" s="339"/>
      <c r="L106" s="339"/>
      <c r="M106" s="339"/>
      <c r="N106" s="339"/>
      <c r="O106" s="15"/>
      <c r="P106" s="15"/>
    </row>
    <row r="107" spans="1:16" ht="13.5" customHeight="1">
      <c r="A107" s="37"/>
      <c r="B107" s="37"/>
      <c r="C107" s="37"/>
      <c r="D107" s="15"/>
      <c r="E107" s="37"/>
      <c r="F107" s="15"/>
      <c r="G107" s="15"/>
      <c r="H107" s="15"/>
      <c r="I107" s="42"/>
      <c r="J107" s="15"/>
      <c r="K107" s="15"/>
      <c r="L107" s="15"/>
      <c r="M107" s="15"/>
      <c r="N107" s="15"/>
      <c r="O107" s="15"/>
      <c r="P107" s="15"/>
    </row>
    <row r="108" spans="1:16" ht="12.75">
      <c r="A108" s="311" t="s">
        <v>24</v>
      </c>
      <c r="B108" s="311"/>
      <c r="C108" s="46"/>
      <c r="D108" s="15"/>
      <c r="E108" s="37"/>
      <c r="F108" s="15"/>
      <c r="G108" s="15"/>
      <c r="H108" s="15"/>
      <c r="I108" s="119" t="s">
        <v>25</v>
      </c>
      <c r="J108" s="119"/>
      <c r="K108" s="119"/>
      <c r="L108" s="15"/>
      <c r="M108" s="15"/>
      <c r="N108" s="338"/>
      <c r="O108" s="338"/>
      <c r="P108" s="15"/>
    </row>
    <row r="109" spans="1:16" ht="12.75">
      <c r="A109" s="37"/>
      <c r="B109" s="37"/>
      <c r="C109" s="45" t="s">
        <v>90</v>
      </c>
      <c r="D109" s="15"/>
      <c r="E109" s="37"/>
      <c r="F109" s="15"/>
      <c r="G109" s="15"/>
      <c r="H109" s="15"/>
      <c r="I109" s="15"/>
      <c r="J109" s="15"/>
      <c r="K109" s="311" t="s">
        <v>91</v>
      </c>
      <c r="L109" s="311"/>
      <c r="M109" s="311"/>
      <c r="N109" s="311"/>
      <c r="O109" s="311"/>
      <c r="P109" s="15"/>
    </row>
    <row r="110" spans="1:16" ht="12.75">
      <c r="A110" s="37"/>
      <c r="B110" s="37"/>
      <c r="C110" s="155"/>
      <c r="D110" s="15"/>
      <c r="E110" s="37"/>
      <c r="F110" s="15"/>
      <c r="G110" s="15"/>
      <c r="H110" s="15"/>
      <c r="I110" s="42"/>
      <c r="J110" s="15"/>
      <c r="K110" s="311"/>
      <c r="L110" s="311"/>
      <c r="M110" s="311"/>
      <c r="N110" s="311"/>
      <c r="O110" s="311"/>
      <c r="P110" s="15"/>
    </row>
    <row r="111" spans="1:16" ht="12.75">
      <c r="A111" s="15"/>
      <c r="B111" s="15"/>
      <c r="C111" s="15"/>
      <c r="D111" s="15"/>
      <c r="E111" s="15"/>
      <c r="F111" s="15"/>
      <c r="G111" s="15"/>
      <c r="H111" s="15"/>
      <c r="I111" s="42"/>
      <c r="J111" s="15"/>
      <c r="K111" s="15"/>
      <c r="L111" s="15"/>
      <c r="M111" s="15"/>
      <c r="N111" s="15"/>
      <c r="O111" s="15"/>
      <c r="P111" s="15"/>
    </row>
  </sheetData>
  <sheetProtection/>
  <mergeCells count="24">
    <mergeCell ref="A6:F6"/>
    <mergeCell ref="I6:K6"/>
    <mergeCell ref="L6:M6"/>
    <mergeCell ref="J7:K7"/>
    <mergeCell ref="E8:E9"/>
    <mergeCell ref="L8:P8"/>
    <mergeCell ref="F8:K8"/>
    <mergeCell ref="L7:M7"/>
    <mergeCell ref="K110:O110"/>
    <mergeCell ref="A8:A9"/>
    <mergeCell ref="B8:B9"/>
    <mergeCell ref="C8:C9"/>
    <mergeCell ref="D8:D9"/>
    <mergeCell ref="A108:B108"/>
    <mergeCell ref="N108:O108"/>
    <mergeCell ref="K109:O109"/>
    <mergeCell ref="B106:N106"/>
    <mergeCell ref="D1:M1"/>
    <mergeCell ref="A3:C3"/>
    <mergeCell ref="D3:M3"/>
    <mergeCell ref="A4:C4"/>
    <mergeCell ref="D4:M4"/>
    <mergeCell ref="A5:C5"/>
    <mergeCell ref="D5:M5"/>
  </mergeCells>
  <printOptions horizontalCentered="1" verticalCentered="1"/>
  <pageMargins left="0.11811023622047245" right="0.15748031496062992" top="0.6299212598425197" bottom="0.2362204724409449" header="0.15748031496062992" footer="0.03937007874015748"/>
  <pageSetup horizontalDpi="2400" verticalDpi="2400" orientation="landscape" paperSize="9" r:id="rId1"/>
  <headerFooter>
    <oddHeader>&amp;C&amp;A</oddHeader>
    <evenHeader>&amp;C&amp;A</evenHeader>
    <evenFooter>&amp;CLapa 18</evenFooter>
    <firstFooter>&amp;CLapa 25</firstFooter>
  </headerFooter>
</worksheet>
</file>

<file path=xl/worksheets/sheet18.xml><?xml version="1.0" encoding="utf-8"?>
<worksheet xmlns="http://schemas.openxmlformats.org/spreadsheetml/2006/main" xmlns:r="http://schemas.openxmlformats.org/officeDocument/2006/relationships">
  <sheetPr>
    <tabColor rgb="FF92D050"/>
  </sheetPr>
  <dimension ref="A1:P27"/>
  <sheetViews>
    <sheetView zoomScalePageLayoutView="0" workbookViewId="0" topLeftCell="A1">
      <selection activeCell="P35" sqref="P35"/>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ustomHeight="1">
      <c r="A1" s="15"/>
      <c r="B1" s="15"/>
      <c r="C1" s="15"/>
      <c r="D1" s="320" t="s">
        <v>1349</v>
      </c>
      <c r="E1" s="320"/>
      <c r="F1" s="320"/>
      <c r="G1" s="320"/>
      <c r="H1" s="320"/>
      <c r="I1" s="320"/>
      <c r="J1" s="320"/>
      <c r="K1" s="320"/>
      <c r="L1" s="320"/>
      <c r="M1" s="320"/>
      <c r="N1" s="320"/>
      <c r="O1" s="15"/>
      <c r="P1" s="15"/>
    </row>
    <row r="2" spans="1:16" ht="12.75">
      <c r="A2" s="15"/>
      <c r="B2" s="15"/>
      <c r="C2" s="15"/>
      <c r="D2" s="150"/>
      <c r="E2" s="43"/>
      <c r="F2" s="43"/>
      <c r="G2" s="43"/>
      <c r="H2" s="43"/>
      <c r="I2" s="43"/>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P20</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26" t="s">
        <v>1282</v>
      </c>
      <c r="C10" s="120" t="s">
        <v>46</v>
      </c>
      <c r="D10" s="121"/>
      <c r="E10" s="122"/>
      <c r="F10" s="123"/>
      <c r="G10" s="124"/>
      <c r="H10" s="124"/>
      <c r="I10" s="124"/>
      <c r="J10" s="124"/>
      <c r="K10" s="124"/>
      <c r="L10" s="124"/>
      <c r="M10" s="124"/>
      <c r="N10" s="125"/>
      <c r="O10" s="124"/>
      <c r="P10" s="124"/>
    </row>
    <row r="11" spans="1:16" ht="12.75">
      <c r="A11" s="218"/>
      <c r="B11" s="219"/>
      <c r="C11" s="220" t="s">
        <v>917</v>
      </c>
      <c r="D11" s="221"/>
      <c r="E11" s="222"/>
      <c r="F11" s="223"/>
      <c r="G11" s="224"/>
      <c r="H11" s="224"/>
      <c r="I11" s="224"/>
      <c r="J11" s="224"/>
      <c r="K11" s="224"/>
      <c r="L11" s="224"/>
      <c r="M11" s="224"/>
      <c r="N11" s="225"/>
      <c r="O11" s="224"/>
      <c r="P11" s="224"/>
    </row>
    <row r="12" spans="1:16" ht="12.75">
      <c r="A12" s="7">
        <v>1</v>
      </c>
      <c r="B12" s="67" t="s">
        <v>27</v>
      </c>
      <c r="C12" s="68" t="s">
        <v>1165</v>
      </c>
      <c r="D12" s="6" t="s">
        <v>13</v>
      </c>
      <c r="E12" s="13">
        <v>24</v>
      </c>
      <c r="F12" s="95"/>
      <c r="G12" s="10"/>
      <c r="H12" s="10"/>
      <c r="I12" s="8"/>
      <c r="J12" s="8"/>
      <c r="K12" s="10"/>
      <c r="L12" s="10"/>
      <c r="M12" s="10"/>
      <c r="N12" s="112"/>
      <c r="O12" s="10"/>
      <c r="P12" s="10"/>
    </row>
    <row r="13" spans="1:16" ht="12.75">
      <c r="A13" s="7">
        <v>2</v>
      </c>
      <c r="B13" s="67" t="s">
        <v>27</v>
      </c>
      <c r="C13" s="68" t="s">
        <v>1166</v>
      </c>
      <c r="D13" s="6" t="s">
        <v>13</v>
      </c>
      <c r="E13" s="13">
        <v>6</v>
      </c>
      <c r="F13" s="95"/>
      <c r="G13" s="10"/>
      <c r="H13" s="10"/>
      <c r="I13" s="8"/>
      <c r="J13" s="8"/>
      <c r="K13" s="10"/>
      <c r="L13" s="10"/>
      <c r="M13" s="10"/>
      <c r="N13" s="112"/>
      <c r="O13" s="10"/>
      <c r="P13" s="10"/>
    </row>
    <row r="14" spans="1:16" ht="12.75">
      <c r="A14" s="7">
        <v>3</v>
      </c>
      <c r="B14" s="67" t="s">
        <v>27</v>
      </c>
      <c r="C14" s="68" t="s">
        <v>1167</v>
      </c>
      <c r="D14" s="6" t="s">
        <v>13</v>
      </c>
      <c r="E14" s="13">
        <v>6</v>
      </c>
      <c r="F14" s="95"/>
      <c r="G14" s="10"/>
      <c r="H14" s="10"/>
      <c r="I14" s="8"/>
      <c r="J14" s="8"/>
      <c r="K14" s="10"/>
      <c r="L14" s="10"/>
      <c r="M14" s="10"/>
      <c r="N14" s="112"/>
      <c r="O14" s="10"/>
      <c r="P14" s="10"/>
    </row>
    <row r="15" spans="1:16" ht="25.5">
      <c r="A15" s="7">
        <v>4</v>
      </c>
      <c r="B15" s="67" t="s">
        <v>27</v>
      </c>
      <c r="C15" s="68" t="s">
        <v>1168</v>
      </c>
      <c r="D15" s="6" t="s">
        <v>13</v>
      </c>
      <c r="E15" s="13">
        <v>4</v>
      </c>
      <c r="F15" s="95"/>
      <c r="G15" s="10"/>
      <c r="H15" s="10"/>
      <c r="I15" s="8"/>
      <c r="J15" s="8"/>
      <c r="K15" s="10"/>
      <c r="L15" s="10"/>
      <c r="M15" s="10"/>
      <c r="N15" s="112"/>
      <c r="O15" s="10"/>
      <c r="P15" s="10"/>
    </row>
    <row r="16" spans="1:16" ht="12.75">
      <c r="A16" s="7">
        <v>5</v>
      </c>
      <c r="B16" s="67" t="s">
        <v>27</v>
      </c>
      <c r="C16" s="68" t="s">
        <v>1169</v>
      </c>
      <c r="D16" s="6" t="s">
        <v>13</v>
      </c>
      <c r="E16" s="13">
        <v>12</v>
      </c>
      <c r="F16" s="95"/>
      <c r="G16" s="10"/>
      <c r="H16" s="10"/>
      <c r="I16" s="8"/>
      <c r="J16" s="8"/>
      <c r="K16" s="10"/>
      <c r="L16" s="10"/>
      <c r="M16" s="10"/>
      <c r="N16" s="112"/>
      <c r="O16" s="10"/>
      <c r="P16" s="10"/>
    </row>
    <row r="17" spans="1:16" ht="12.75">
      <c r="A17" s="7">
        <v>6</v>
      </c>
      <c r="B17" s="67" t="s">
        <v>27</v>
      </c>
      <c r="C17" s="68" t="s">
        <v>1170</v>
      </c>
      <c r="D17" s="6" t="s">
        <v>13</v>
      </c>
      <c r="E17" s="13">
        <v>7</v>
      </c>
      <c r="F17" s="95"/>
      <c r="G17" s="10"/>
      <c r="H17" s="10"/>
      <c r="I17" s="8"/>
      <c r="J17" s="8"/>
      <c r="K17" s="10"/>
      <c r="L17" s="10"/>
      <c r="M17" s="10"/>
      <c r="N17" s="112"/>
      <c r="O17" s="10"/>
      <c r="P17" s="10"/>
    </row>
    <row r="18" spans="1:16" ht="12.75">
      <c r="A18" s="16"/>
      <c r="B18" s="16"/>
      <c r="C18" s="38" t="s">
        <v>10</v>
      </c>
      <c r="D18" s="20"/>
      <c r="E18" s="33"/>
      <c r="F18" s="34"/>
      <c r="G18" s="34"/>
      <c r="H18" s="34"/>
      <c r="I18" s="76"/>
      <c r="J18" s="35"/>
      <c r="K18" s="34"/>
      <c r="L18" s="36"/>
      <c r="M18" s="36"/>
      <c r="N18" s="36"/>
      <c r="O18" s="36"/>
      <c r="P18" s="36"/>
    </row>
    <row r="19" spans="1:16" ht="12.75">
      <c r="A19" s="17"/>
      <c r="B19" s="17"/>
      <c r="C19" s="106" t="s">
        <v>1370</v>
      </c>
      <c r="D19" s="100"/>
      <c r="E19" s="99"/>
      <c r="F19" s="100"/>
      <c r="G19" s="100"/>
      <c r="H19" s="100"/>
      <c r="I19" s="101"/>
      <c r="J19" s="100"/>
      <c r="K19" s="101"/>
      <c r="L19" s="281"/>
      <c r="M19" s="281"/>
      <c r="N19" s="103"/>
      <c r="O19" s="103"/>
      <c r="P19" s="87"/>
    </row>
    <row r="20" spans="1:16" ht="12.75">
      <c r="A20" s="16"/>
      <c r="B20" s="16"/>
      <c r="C20" s="38" t="s">
        <v>26</v>
      </c>
      <c r="D20" s="24"/>
      <c r="E20" s="25"/>
      <c r="F20" s="26"/>
      <c r="G20" s="26"/>
      <c r="H20" s="26"/>
      <c r="I20" s="27"/>
      <c r="J20" s="28"/>
      <c r="K20" s="26"/>
      <c r="L20" s="29"/>
      <c r="M20" s="29"/>
      <c r="N20" s="29"/>
      <c r="O20" s="41"/>
      <c r="P20" s="77"/>
    </row>
    <row r="21" spans="1:16" ht="12.75">
      <c r="A21" s="15"/>
      <c r="B21" s="37"/>
      <c r="C21" s="37"/>
      <c r="D21" s="15"/>
      <c r="E21" s="15"/>
      <c r="F21" s="15"/>
      <c r="G21" s="15"/>
      <c r="H21" s="15"/>
      <c r="I21" s="42"/>
      <c r="J21" s="15"/>
      <c r="K21" s="15"/>
      <c r="L21" s="15"/>
      <c r="M21" s="15"/>
      <c r="N21" s="15"/>
      <c r="O21" s="15"/>
      <c r="P21" s="15"/>
    </row>
    <row r="22" spans="1:16" ht="25.5" customHeight="1">
      <c r="A22" s="15"/>
      <c r="B22" s="339" t="s">
        <v>45</v>
      </c>
      <c r="C22" s="339"/>
      <c r="D22" s="339"/>
      <c r="E22" s="339"/>
      <c r="F22" s="339"/>
      <c r="G22" s="339"/>
      <c r="H22" s="339"/>
      <c r="I22" s="339"/>
      <c r="J22" s="339"/>
      <c r="K22" s="339"/>
      <c r="L22" s="339"/>
      <c r="M22" s="339"/>
      <c r="N22" s="339"/>
      <c r="O22" s="15"/>
      <c r="P22" s="15"/>
    </row>
    <row r="23" spans="1:16" ht="12.75">
      <c r="A23" s="37"/>
      <c r="B23" s="37"/>
      <c r="C23" s="37"/>
      <c r="D23" s="15"/>
      <c r="E23" s="37"/>
      <c r="F23" s="15"/>
      <c r="G23" s="15"/>
      <c r="H23" s="15"/>
      <c r="I23" s="42"/>
      <c r="J23" s="15"/>
      <c r="K23" s="15"/>
      <c r="L23" s="15"/>
      <c r="M23" s="15"/>
      <c r="N23" s="15"/>
      <c r="O23" s="15"/>
      <c r="P23" s="15"/>
    </row>
    <row r="24" spans="1:16" ht="12.75">
      <c r="A24" s="311" t="s">
        <v>24</v>
      </c>
      <c r="B24" s="311"/>
      <c r="C24" s="46"/>
      <c r="D24" s="15"/>
      <c r="E24" s="37"/>
      <c r="F24" s="15"/>
      <c r="G24" s="15"/>
      <c r="H24" s="15"/>
      <c r="I24" s="119" t="s">
        <v>25</v>
      </c>
      <c r="J24" s="119"/>
      <c r="K24" s="119"/>
      <c r="L24" s="15"/>
      <c r="M24" s="15"/>
      <c r="N24" s="338"/>
      <c r="O24" s="338"/>
      <c r="P24" s="15"/>
    </row>
    <row r="25" spans="1:16" ht="12.75">
      <c r="A25" s="37"/>
      <c r="B25" s="37"/>
      <c r="C25" s="45" t="s">
        <v>90</v>
      </c>
      <c r="D25" s="15"/>
      <c r="E25" s="37"/>
      <c r="F25" s="15"/>
      <c r="G25" s="15"/>
      <c r="H25" s="15"/>
      <c r="I25" s="15"/>
      <c r="J25" s="15"/>
      <c r="K25" s="311" t="s">
        <v>91</v>
      </c>
      <c r="L25" s="311"/>
      <c r="M25" s="311"/>
      <c r="N25" s="311"/>
      <c r="O25" s="311"/>
      <c r="P25" s="15"/>
    </row>
    <row r="26" spans="1:16" ht="12.75">
      <c r="A26" s="37"/>
      <c r="B26" s="37"/>
      <c r="C26" s="155"/>
      <c r="D26" s="15"/>
      <c r="E26" s="37"/>
      <c r="F26" s="15"/>
      <c r="G26" s="15"/>
      <c r="H26" s="15"/>
      <c r="I26" s="42"/>
      <c r="J26" s="15"/>
      <c r="K26" s="311"/>
      <c r="L26" s="311"/>
      <c r="M26" s="311"/>
      <c r="N26" s="311"/>
      <c r="O26" s="311"/>
      <c r="P26" s="15"/>
    </row>
    <row r="27" spans="1:16" ht="12.75">
      <c r="A27" s="15"/>
      <c r="B27" s="15"/>
      <c r="C27" s="15"/>
      <c r="D27" s="15"/>
      <c r="E27" s="15"/>
      <c r="F27" s="15"/>
      <c r="G27" s="15"/>
      <c r="H27" s="15"/>
      <c r="I27" s="42"/>
      <c r="J27" s="15"/>
      <c r="K27" s="15"/>
      <c r="L27" s="15"/>
      <c r="M27" s="15"/>
      <c r="N27" s="15"/>
      <c r="O27" s="15"/>
      <c r="P27" s="15"/>
    </row>
  </sheetData>
  <sheetProtection/>
  <mergeCells count="24">
    <mergeCell ref="L7:M7"/>
    <mergeCell ref="A3:C3"/>
    <mergeCell ref="D3:M3"/>
    <mergeCell ref="A4:C4"/>
    <mergeCell ref="D4:M4"/>
    <mergeCell ref="A5:C5"/>
    <mergeCell ref="D5:M5"/>
    <mergeCell ref="K26:O26"/>
    <mergeCell ref="F8:K8"/>
    <mergeCell ref="L8:P8"/>
    <mergeCell ref="B22:N22"/>
    <mergeCell ref="A24:B24"/>
    <mergeCell ref="D1:N1"/>
    <mergeCell ref="A6:F6"/>
    <mergeCell ref="I6:K6"/>
    <mergeCell ref="L6:M6"/>
    <mergeCell ref="J7:K7"/>
    <mergeCell ref="N24:O24"/>
    <mergeCell ref="K25:O25"/>
    <mergeCell ref="A8:A9"/>
    <mergeCell ref="B8:B9"/>
    <mergeCell ref="C8:C9"/>
    <mergeCell ref="D8:D9"/>
    <mergeCell ref="E8:E9"/>
  </mergeCells>
  <printOptions horizontalCentered="1" verticalCentered="1"/>
  <pageMargins left="0.11811023622047245" right="0.11811023622047245" top="0.7480314960629921" bottom="0.7480314960629921" header="0.31496062992125984" footer="0.31496062992125984"/>
  <pageSetup horizontalDpi="600" verticalDpi="600" orientation="landscape" paperSize="9" r:id="rId1"/>
  <headerFooter>
    <oddHeader>&amp;C&amp;A</oddHeader>
  </headerFooter>
</worksheet>
</file>

<file path=xl/worksheets/sheet19.xml><?xml version="1.0" encoding="utf-8"?>
<worksheet xmlns="http://schemas.openxmlformats.org/spreadsheetml/2006/main" xmlns:r="http://schemas.openxmlformats.org/officeDocument/2006/relationships">
  <sheetPr>
    <tabColor rgb="FF92D050"/>
  </sheetPr>
  <dimension ref="A1:P123"/>
  <sheetViews>
    <sheetView zoomScalePageLayoutView="0" workbookViewId="0" topLeftCell="A1">
      <selection activeCell="R117" sqref="R117"/>
    </sheetView>
  </sheetViews>
  <sheetFormatPr defaultColWidth="9.140625" defaultRowHeight="12.75"/>
  <cols>
    <col min="1" max="1" width="3.8515625" style="0" customWidth="1"/>
    <col min="2" max="2" width="6.7109375" style="0" customWidth="1"/>
    <col min="3" max="3" width="64.7109375" style="0" customWidth="1"/>
    <col min="4" max="4" width="6.28125" style="0" customWidth="1"/>
    <col min="5" max="5" width="8.7109375" style="0" customWidth="1"/>
    <col min="6"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588</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ustomHeight="1">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ustomHeight="1">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P117</f>
        <v>0</v>
      </c>
      <c r="M6" s="340"/>
      <c r="N6" s="43" t="s">
        <v>66</v>
      </c>
      <c r="O6" s="15"/>
      <c r="P6" s="15"/>
    </row>
    <row r="7" spans="1:16" ht="13.5" thickBot="1">
      <c r="A7" s="44"/>
      <c r="B7" s="44"/>
      <c r="C7" s="44"/>
      <c r="D7" s="43"/>
      <c r="E7" s="43"/>
      <c r="F7" s="43"/>
      <c r="G7" s="43"/>
      <c r="H7" s="43"/>
      <c r="I7" s="341" t="s">
        <v>33</v>
      </c>
      <c r="J7" s="341"/>
      <c r="K7" s="341"/>
      <c r="L7" s="344" t="s">
        <v>96</v>
      </c>
      <c r="M7" s="344"/>
      <c r="N7" s="94"/>
      <c r="O7" s="43"/>
      <c r="P7" s="15"/>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49</v>
      </c>
      <c r="C10" s="157" t="s">
        <v>48</v>
      </c>
      <c r="D10" s="158"/>
      <c r="E10" s="124"/>
      <c r="F10" s="159"/>
      <c r="G10" s="139"/>
      <c r="H10" s="124"/>
      <c r="I10" s="139"/>
      <c r="J10" s="139"/>
      <c r="K10" s="140"/>
      <c r="L10" s="140"/>
      <c r="M10" s="140"/>
      <c r="N10" s="141"/>
      <c r="O10" s="140"/>
      <c r="P10" s="140"/>
    </row>
    <row r="11" spans="1:16" ht="12.75">
      <c r="A11" s="18">
        <v>1</v>
      </c>
      <c r="B11" s="67" t="s">
        <v>27</v>
      </c>
      <c r="C11" s="127" t="s">
        <v>486</v>
      </c>
      <c r="D11" s="6" t="s">
        <v>487</v>
      </c>
      <c r="E11" s="13">
        <v>1</v>
      </c>
      <c r="F11" s="95"/>
      <c r="G11" s="10"/>
      <c r="H11" s="10"/>
      <c r="I11" s="32"/>
      <c r="J11" s="8"/>
      <c r="K11" s="11"/>
      <c r="L11" s="11"/>
      <c r="M11" s="11"/>
      <c r="N11" s="40"/>
      <c r="O11" s="11"/>
      <c r="P11" s="11"/>
    </row>
    <row r="12" spans="1:16" ht="12.75">
      <c r="A12" s="18">
        <v>2</v>
      </c>
      <c r="B12" s="67" t="s">
        <v>27</v>
      </c>
      <c r="C12" s="127" t="s">
        <v>488</v>
      </c>
      <c r="D12" s="6" t="s">
        <v>489</v>
      </c>
      <c r="E12" s="13">
        <v>1</v>
      </c>
      <c r="F12" s="95"/>
      <c r="G12" s="10"/>
      <c r="H12" s="10"/>
      <c r="I12" s="32"/>
      <c r="J12" s="8"/>
      <c r="K12" s="11"/>
      <c r="L12" s="11"/>
      <c r="M12" s="11"/>
      <c r="N12" s="40"/>
      <c r="O12" s="11"/>
      <c r="P12" s="11"/>
    </row>
    <row r="13" spans="1:16" ht="12.75">
      <c r="A13" s="18">
        <v>3</v>
      </c>
      <c r="B13" s="67" t="s">
        <v>27</v>
      </c>
      <c r="C13" s="127" t="s">
        <v>490</v>
      </c>
      <c r="D13" s="6" t="s">
        <v>489</v>
      </c>
      <c r="E13" s="13">
        <v>2</v>
      </c>
      <c r="F13" s="95"/>
      <c r="G13" s="10"/>
      <c r="H13" s="10"/>
      <c r="I13" s="32"/>
      <c r="J13" s="8"/>
      <c r="K13" s="11"/>
      <c r="L13" s="11"/>
      <c r="M13" s="11"/>
      <c r="N13" s="40"/>
      <c r="O13" s="11"/>
      <c r="P13" s="11"/>
    </row>
    <row r="14" spans="1:16" ht="12.75">
      <c r="A14" s="18">
        <v>4</v>
      </c>
      <c r="B14" s="67" t="s">
        <v>27</v>
      </c>
      <c r="C14" s="127" t="s">
        <v>491</v>
      </c>
      <c r="D14" s="6" t="s">
        <v>489</v>
      </c>
      <c r="E14" s="13">
        <v>24</v>
      </c>
      <c r="F14" s="95"/>
      <c r="G14" s="10"/>
      <c r="H14" s="10"/>
      <c r="I14" s="32"/>
      <c r="J14" s="8"/>
      <c r="K14" s="11"/>
      <c r="L14" s="11"/>
      <c r="M14" s="11"/>
      <c r="N14" s="40"/>
      <c r="O14" s="11"/>
      <c r="P14" s="11"/>
    </row>
    <row r="15" spans="1:16" ht="12.75">
      <c r="A15" s="18">
        <v>5</v>
      </c>
      <c r="B15" s="67" t="s">
        <v>27</v>
      </c>
      <c r="C15" s="127" t="s">
        <v>492</v>
      </c>
      <c r="D15" s="6" t="s">
        <v>489</v>
      </c>
      <c r="E15" s="13">
        <v>21</v>
      </c>
      <c r="F15" s="95"/>
      <c r="G15" s="10"/>
      <c r="H15" s="10"/>
      <c r="I15" s="32"/>
      <c r="J15" s="8"/>
      <c r="K15" s="11"/>
      <c r="L15" s="11"/>
      <c r="M15" s="11"/>
      <c r="N15" s="40"/>
      <c r="O15" s="11"/>
      <c r="P15" s="11"/>
    </row>
    <row r="16" spans="1:16" ht="12.75">
      <c r="A16" s="18">
        <v>6</v>
      </c>
      <c r="B16" s="67" t="s">
        <v>27</v>
      </c>
      <c r="C16" s="127" t="s">
        <v>493</v>
      </c>
      <c r="D16" s="6" t="s">
        <v>489</v>
      </c>
      <c r="E16" s="13">
        <v>2</v>
      </c>
      <c r="F16" s="95"/>
      <c r="G16" s="10"/>
      <c r="H16" s="10"/>
      <c r="I16" s="32"/>
      <c r="J16" s="8"/>
      <c r="K16" s="11"/>
      <c r="L16" s="11"/>
      <c r="M16" s="11"/>
      <c r="N16" s="40"/>
      <c r="O16" s="11"/>
      <c r="P16" s="11"/>
    </row>
    <row r="17" spans="1:16" ht="12.75">
      <c r="A17" s="18">
        <v>7</v>
      </c>
      <c r="B17" s="67" t="s">
        <v>27</v>
      </c>
      <c r="C17" s="127" t="s">
        <v>494</v>
      </c>
      <c r="D17" s="6" t="s">
        <v>489</v>
      </c>
      <c r="E17" s="13">
        <v>3</v>
      </c>
      <c r="F17" s="95"/>
      <c r="G17" s="10"/>
      <c r="H17" s="10"/>
      <c r="I17" s="32"/>
      <c r="J17" s="8"/>
      <c r="K17" s="11"/>
      <c r="L17" s="11"/>
      <c r="M17" s="11"/>
      <c r="N17" s="40"/>
      <c r="O17" s="11"/>
      <c r="P17" s="11"/>
    </row>
    <row r="18" spans="1:16" ht="12.75">
      <c r="A18" s="18">
        <v>8</v>
      </c>
      <c r="B18" s="67" t="s">
        <v>27</v>
      </c>
      <c r="C18" s="127" t="s">
        <v>495</v>
      </c>
      <c r="D18" s="6" t="s">
        <v>489</v>
      </c>
      <c r="E18" s="13">
        <v>1</v>
      </c>
      <c r="F18" s="95"/>
      <c r="G18" s="10"/>
      <c r="H18" s="10"/>
      <c r="I18" s="32"/>
      <c r="J18" s="8"/>
      <c r="K18" s="11"/>
      <c r="L18" s="11"/>
      <c r="M18" s="11"/>
      <c r="N18" s="40"/>
      <c r="O18" s="11"/>
      <c r="P18" s="11"/>
    </row>
    <row r="19" spans="1:16" ht="12.75">
      <c r="A19" s="18">
        <v>9</v>
      </c>
      <c r="B19" s="67" t="s">
        <v>27</v>
      </c>
      <c r="C19" s="127" t="s">
        <v>496</v>
      </c>
      <c r="D19" s="6" t="s">
        <v>489</v>
      </c>
      <c r="E19" s="13">
        <v>4</v>
      </c>
      <c r="F19" s="95"/>
      <c r="G19" s="10"/>
      <c r="H19" s="10"/>
      <c r="I19" s="32"/>
      <c r="J19" s="8"/>
      <c r="K19" s="11"/>
      <c r="L19" s="11"/>
      <c r="M19" s="11"/>
      <c r="N19" s="40"/>
      <c r="O19" s="11"/>
      <c r="P19" s="11"/>
    </row>
    <row r="20" spans="1:16" ht="12.75">
      <c r="A20" s="18">
        <v>10</v>
      </c>
      <c r="B20" s="67" t="s">
        <v>27</v>
      </c>
      <c r="C20" s="127" t="s">
        <v>497</v>
      </c>
      <c r="D20" s="6" t="s">
        <v>489</v>
      </c>
      <c r="E20" s="13">
        <v>1</v>
      </c>
      <c r="F20" s="95"/>
      <c r="G20" s="10"/>
      <c r="H20" s="10"/>
      <c r="I20" s="32"/>
      <c r="J20" s="8"/>
      <c r="K20" s="11"/>
      <c r="L20" s="11"/>
      <c r="M20" s="11"/>
      <c r="N20" s="40"/>
      <c r="O20" s="11"/>
      <c r="P20" s="11"/>
    </row>
    <row r="21" spans="1:16" ht="12.75">
      <c r="A21" s="18">
        <v>11</v>
      </c>
      <c r="B21" s="67" t="s">
        <v>27</v>
      </c>
      <c r="C21" s="127" t="s">
        <v>498</v>
      </c>
      <c r="D21" s="6" t="s">
        <v>489</v>
      </c>
      <c r="E21" s="13">
        <v>3</v>
      </c>
      <c r="F21" s="95"/>
      <c r="G21" s="10"/>
      <c r="H21" s="10"/>
      <c r="I21" s="32"/>
      <c r="J21" s="8"/>
      <c r="K21" s="11"/>
      <c r="L21" s="11"/>
      <c r="M21" s="11"/>
      <c r="N21" s="40"/>
      <c r="O21" s="11"/>
      <c r="P21" s="11"/>
    </row>
    <row r="22" spans="1:16" ht="12.75">
      <c r="A22" s="18">
        <v>12</v>
      </c>
      <c r="B22" s="67" t="s">
        <v>27</v>
      </c>
      <c r="C22" s="127" t="s">
        <v>499</v>
      </c>
      <c r="D22" s="6" t="s">
        <v>489</v>
      </c>
      <c r="E22" s="13">
        <v>1</v>
      </c>
      <c r="F22" s="95"/>
      <c r="G22" s="10"/>
      <c r="H22" s="10"/>
      <c r="I22" s="32"/>
      <c r="J22" s="8"/>
      <c r="K22" s="11"/>
      <c r="L22" s="11"/>
      <c r="M22" s="11"/>
      <c r="N22" s="40"/>
      <c r="O22" s="11"/>
      <c r="P22" s="11"/>
    </row>
    <row r="23" spans="1:16" ht="12.75">
      <c r="A23" s="18">
        <v>13</v>
      </c>
      <c r="B23" s="67" t="s">
        <v>27</v>
      </c>
      <c r="C23" s="127" t="s">
        <v>500</v>
      </c>
      <c r="D23" s="6" t="s">
        <v>4</v>
      </c>
      <c r="E23" s="13">
        <v>300</v>
      </c>
      <c r="F23" s="95"/>
      <c r="G23" s="10"/>
      <c r="H23" s="10"/>
      <c r="I23" s="32"/>
      <c r="J23" s="8"/>
      <c r="K23" s="11"/>
      <c r="L23" s="11"/>
      <c r="M23" s="11"/>
      <c r="N23" s="40"/>
      <c r="O23" s="11"/>
      <c r="P23" s="11"/>
    </row>
    <row r="24" spans="1:16" ht="12.75">
      <c r="A24" s="18">
        <v>14</v>
      </c>
      <c r="B24" s="67" t="s">
        <v>27</v>
      </c>
      <c r="C24" s="127" t="s">
        <v>501</v>
      </c>
      <c r="D24" s="6" t="s">
        <v>4</v>
      </c>
      <c r="E24" s="13">
        <v>200</v>
      </c>
      <c r="F24" s="95"/>
      <c r="G24" s="10"/>
      <c r="H24" s="10"/>
      <c r="I24" s="32"/>
      <c r="J24" s="8"/>
      <c r="K24" s="11"/>
      <c r="L24" s="11"/>
      <c r="M24" s="11"/>
      <c r="N24" s="40"/>
      <c r="O24" s="11"/>
      <c r="P24" s="11"/>
    </row>
    <row r="25" spans="1:16" ht="12.75">
      <c r="A25" s="18">
        <v>15</v>
      </c>
      <c r="B25" s="67" t="s">
        <v>27</v>
      </c>
      <c r="C25" s="127" t="s">
        <v>502</v>
      </c>
      <c r="D25" s="6" t="s">
        <v>4</v>
      </c>
      <c r="E25" s="13">
        <v>30</v>
      </c>
      <c r="F25" s="95"/>
      <c r="G25" s="10"/>
      <c r="H25" s="10"/>
      <c r="I25" s="32"/>
      <c r="J25" s="8"/>
      <c r="K25" s="11"/>
      <c r="L25" s="11"/>
      <c r="M25" s="11"/>
      <c r="N25" s="40"/>
      <c r="O25" s="11"/>
      <c r="P25" s="11"/>
    </row>
    <row r="26" spans="1:16" ht="12.75">
      <c r="A26" s="18">
        <v>16</v>
      </c>
      <c r="B26" s="67" t="s">
        <v>27</v>
      </c>
      <c r="C26" s="127" t="s">
        <v>503</v>
      </c>
      <c r="D26" s="6" t="s">
        <v>4</v>
      </c>
      <c r="E26" s="13">
        <v>150</v>
      </c>
      <c r="F26" s="95"/>
      <c r="G26" s="10"/>
      <c r="H26" s="10"/>
      <c r="I26" s="32"/>
      <c r="J26" s="8"/>
      <c r="K26" s="11"/>
      <c r="L26" s="11"/>
      <c r="M26" s="11"/>
      <c r="N26" s="40"/>
      <c r="O26" s="11"/>
      <c r="P26" s="11"/>
    </row>
    <row r="27" spans="1:16" ht="12.75">
      <c r="A27" s="18">
        <v>17</v>
      </c>
      <c r="B27" s="67" t="s">
        <v>27</v>
      </c>
      <c r="C27" s="127" t="s">
        <v>504</v>
      </c>
      <c r="D27" s="6" t="s">
        <v>4</v>
      </c>
      <c r="E27" s="13">
        <v>25</v>
      </c>
      <c r="F27" s="95"/>
      <c r="G27" s="10"/>
      <c r="H27" s="10"/>
      <c r="I27" s="32"/>
      <c r="J27" s="8"/>
      <c r="K27" s="11"/>
      <c r="L27" s="11"/>
      <c r="M27" s="11"/>
      <c r="N27" s="40"/>
      <c r="O27" s="11"/>
      <c r="P27" s="11"/>
    </row>
    <row r="28" spans="1:16" ht="12.75">
      <c r="A28" s="18">
        <v>18</v>
      </c>
      <c r="B28" s="67" t="s">
        <v>27</v>
      </c>
      <c r="C28" s="127" t="s">
        <v>1081</v>
      </c>
      <c r="D28" s="6" t="s">
        <v>487</v>
      </c>
      <c r="E28" s="13">
        <v>1</v>
      </c>
      <c r="F28" s="95"/>
      <c r="G28" s="10"/>
      <c r="H28" s="10"/>
      <c r="I28" s="32"/>
      <c r="J28" s="8"/>
      <c r="K28" s="11"/>
      <c r="L28" s="11"/>
      <c r="M28" s="11"/>
      <c r="N28" s="40"/>
      <c r="O28" s="11"/>
      <c r="P28" s="11"/>
    </row>
    <row r="29" spans="1:16" ht="12.75">
      <c r="A29" s="18">
        <v>19</v>
      </c>
      <c r="B29" s="67" t="s">
        <v>27</v>
      </c>
      <c r="C29" s="127" t="s">
        <v>1082</v>
      </c>
      <c r="D29" s="6" t="s">
        <v>487</v>
      </c>
      <c r="E29" s="13">
        <v>1</v>
      </c>
      <c r="F29" s="95"/>
      <c r="G29" s="10"/>
      <c r="H29" s="10"/>
      <c r="I29" s="32"/>
      <c r="J29" s="8"/>
      <c r="K29" s="11"/>
      <c r="L29" s="11"/>
      <c r="M29" s="11"/>
      <c r="N29" s="40"/>
      <c r="O29" s="11"/>
      <c r="P29" s="11"/>
    </row>
    <row r="30" spans="1:16" ht="12.75">
      <c r="A30" s="121"/>
      <c r="B30" s="126" t="s">
        <v>520</v>
      </c>
      <c r="C30" s="156" t="s">
        <v>505</v>
      </c>
      <c r="D30" s="121"/>
      <c r="E30" s="122"/>
      <c r="F30" s="123"/>
      <c r="G30" s="124"/>
      <c r="H30" s="124"/>
      <c r="I30" s="139"/>
      <c r="J30" s="124"/>
      <c r="K30" s="140"/>
      <c r="L30" s="140"/>
      <c r="M30" s="140"/>
      <c r="N30" s="141"/>
      <c r="O30" s="140"/>
      <c r="P30" s="140"/>
    </row>
    <row r="31" spans="1:16" ht="12.75">
      <c r="A31" s="18">
        <v>1</v>
      </c>
      <c r="B31" s="67" t="s">
        <v>27</v>
      </c>
      <c r="C31" s="127" t="s">
        <v>506</v>
      </c>
      <c r="D31" s="6" t="s">
        <v>507</v>
      </c>
      <c r="E31" s="13">
        <v>1</v>
      </c>
      <c r="F31" s="95"/>
      <c r="G31" s="10"/>
      <c r="H31" s="10"/>
      <c r="I31" s="32"/>
      <c r="J31" s="8"/>
      <c r="K31" s="11"/>
      <c r="L31" s="11"/>
      <c r="M31" s="11"/>
      <c r="N31" s="40"/>
      <c r="O31" s="11"/>
      <c r="P31" s="11"/>
    </row>
    <row r="32" spans="1:16" ht="12.75">
      <c r="A32" s="18">
        <v>2</v>
      </c>
      <c r="B32" s="67" t="s">
        <v>27</v>
      </c>
      <c r="C32" s="127" t="s">
        <v>508</v>
      </c>
      <c r="D32" s="6" t="s">
        <v>489</v>
      </c>
      <c r="E32" s="13">
        <v>1</v>
      </c>
      <c r="F32" s="95"/>
      <c r="G32" s="10"/>
      <c r="H32" s="10"/>
      <c r="I32" s="32"/>
      <c r="J32" s="8"/>
      <c r="K32" s="11"/>
      <c r="L32" s="11"/>
      <c r="M32" s="11"/>
      <c r="N32" s="40"/>
      <c r="O32" s="11"/>
      <c r="P32" s="11"/>
    </row>
    <row r="33" spans="1:16" ht="12.75">
      <c r="A33" s="18">
        <v>3</v>
      </c>
      <c r="B33" s="67" t="s">
        <v>27</v>
      </c>
      <c r="C33" s="127" t="s">
        <v>509</v>
      </c>
      <c r="D33" s="6" t="s">
        <v>489</v>
      </c>
      <c r="E33" s="13">
        <v>1</v>
      </c>
      <c r="F33" s="95"/>
      <c r="G33" s="10"/>
      <c r="H33" s="10"/>
      <c r="I33" s="32"/>
      <c r="J33" s="8"/>
      <c r="K33" s="11"/>
      <c r="L33" s="11"/>
      <c r="M33" s="11"/>
      <c r="N33" s="40"/>
      <c r="O33" s="11"/>
      <c r="P33" s="11"/>
    </row>
    <row r="34" spans="1:16" ht="12.75">
      <c r="A34" s="18">
        <v>4</v>
      </c>
      <c r="B34" s="67" t="s">
        <v>27</v>
      </c>
      <c r="C34" s="127" t="s">
        <v>490</v>
      </c>
      <c r="D34" s="6" t="s">
        <v>489</v>
      </c>
      <c r="E34" s="13">
        <v>1</v>
      </c>
      <c r="F34" s="95"/>
      <c r="G34" s="10"/>
      <c r="H34" s="10"/>
      <c r="I34" s="32"/>
      <c r="J34" s="8"/>
      <c r="K34" s="11"/>
      <c r="L34" s="11"/>
      <c r="M34" s="11"/>
      <c r="N34" s="40"/>
      <c r="O34" s="11"/>
      <c r="P34" s="11"/>
    </row>
    <row r="35" spans="1:16" ht="12.75">
      <c r="A35" s="18">
        <v>5</v>
      </c>
      <c r="B35" s="67" t="s">
        <v>27</v>
      </c>
      <c r="C35" s="127" t="s">
        <v>510</v>
      </c>
      <c r="D35" s="6" t="s">
        <v>489</v>
      </c>
      <c r="E35" s="13">
        <v>2</v>
      </c>
      <c r="F35" s="95"/>
      <c r="G35" s="10"/>
      <c r="H35" s="10"/>
      <c r="I35" s="32"/>
      <c r="J35" s="8"/>
      <c r="K35" s="11"/>
      <c r="L35" s="11"/>
      <c r="M35" s="11"/>
      <c r="N35" s="40"/>
      <c r="O35" s="11"/>
      <c r="P35" s="11"/>
    </row>
    <row r="36" spans="1:16" ht="12.75">
      <c r="A36" s="18">
        <v>6</v>
      </c>
      <c r="B36" s="67" t="s">
        <v>27</v>
      </c>
      <c r="C36" s="127" t="s">
        <v>511</v>
      </c>
      <c r="D36" s="6" t="s">
        <v>489</v>
      </c>
      <c r="E36" s="13">
        <v>14</v>
      </c>
      <c r="F36" s="95"/>
      <c r="G36" s="10"/>
      <c r="H36" s="10"/>
      <c r="I36" s="32"/>
      <c r="J36" s="8"/>
      <c r="K36" s="11"/>
      <c r="L36" s="11"/>
      <c r="M36" s="11"/>
      <c r="N36" s="40"/>
      <c r="O36" s="11"/>
      <c r="P36" s="11"/>
    </row>
    <row r="37" spans="1:16" ht="12.75">
      <c r="A37" s="18">
        <v>7</v>
      </c>
      <c r="B37" s="67" t="s">
        <v>27</v>
      </c>
      <c r="C37" s="127" t="s">
        <v>512</v>
      </c>
      <c r="D37" s="6" t="s">
        <v>489</v>
      </c>
      <c r="E37" s="13">
        <v>14</v>
      </c>
      <c r="F37" s="95"/>
      <c r="G37" s="10"/>
      <c r="H37" s="10"/>
      <c r="I37" s="32"/>
      <c r="J37" s="8"/>
      <c r="K37" s="11"/>
      <c r="L37" s="11"/>
      <c r="M37" s="11"/>
      <c r="N37" s="40"/>
      <c r="O37" s="11"/>
      <c r="P37" s="11"/>
    </row>
    <row r="38" spans="1:16" ht="12.75">
      <c r="A38" s="18">
        <v>8</v>
      </c>
      <c r="B38" s="67" t="s">
        <v>27</v>
      </c>
      <c r="C38" s="127" t="s">
        <v>513</v>
      </c>
      <c r="D38" s="6" t="s">
        <v>489</v>
      </c>
      <c r="E38" s="13">
        <v>12</v>
      </c>
      <c r="F38" s="95"/>
      <c r="G38" s="10"/>
      <c r="H38" s="10"/>
      <c r="I38" s="32"/>
      <c r="J38" s="8"/>
      <c r="K38" s="11"/>
      <c r="L38" s="11"/>
      <c r="M38" s="11"/>
      <c r="N38" s="40"/>
      <c r="O38" s="11"/>
      <c r="P38" s="11"/>
    </row>
    <row r="39" spans="1:16" ht="12.75">
      <c r="A39" s="18">
        <v>9</v>
      </c>
      <c r="B39" s="67" t="s">
        <v>27</v>
      </c>
      <c r="C39" s="127" t="s">
        <v>514</v>
      </c>
      <c r="D39" s="6" t="s">
        <v>489</v>
      </c>
      <c r="E39" s="13">
        <v>11</v>
      </c>
      <c r="F39" s="95"/>
      <c r="G39" s="10"/>
      <c r="H39" s="10"/>
      <c r="I39" s="32"/>
      <c r="J39" s="8"/>
      <c r="K39" s="11"/>
      <c r="L39" s="11"/>
      <c r="M39" s="11"/>
      <c r="N39" s="40"/>
      <c r="O39" s="11"/>
      <c r="P39" s="11"/>
    </row>
    <row r="40" spans="1:16" ht="12.75">
      <c r="A40" s="18">
        <v>10</v>
      </c>
      <c r="B40" s="67" t="s">
        <v>27</v>
      </c>
      <c r="C40" s="127" t="s">
        <v>515</v>
      </c>
      <c r="D40" s="6" t="s">
        <v>489</v>
      </c>
      <c r="E40" s="13">
        <v>1</v>
      </c>
      <c r="F40" s="95"/>
      <c r="G40" s="10"/>
      <c r="H40" s="10"/>
      <c r="I40" s="32"/>
      <c r="J40" s="8"/>
      <c r="K40" s="11"/>
      <c r="L40" s="11"/>
      <c r="M40" s="11"/>
      <c r="N40" s="40"/>
      <c r="O40" s="11"/>
      <c r="P40" s="11"/>
    </row>
    <row r="41" spans="1:16" ht="12.75">
      <c r="A41" s="18">
        <v>11</v>
      </c>
      <c r="B41" s="67" t="s">
        <v>27</v>
      </c>
      <c r="C41" s="127" t="s">
        <v>516</v>
      </c>
      <c r="D41" s="6" t="s">
        <v>489</v>
      </c>
      <c r="E41" s="13">
        <v>1</v>
      </c>
      <c r="F41" s="95"/>
      <c r="G41" s="10"/>
      <c r="H41" s="10"/>
      <c r="I41" s="32"/>
      <c r="J41" s="8"/>
      <c r="K41" s="11"/>
      <c r="L41" s="11"/>
      <c r="M41" s="11"/>
      <c r="N41" s="40"/>
      <c r="O41" s="11"/>
      <c r="P41" s="11"/>
    </row>
    <row r="42" spans="1:16" ht="12.75">
      <c r="A42" s="18">
        <v>12</v>
      </c>
      <c r="B42" s="67" t="s">
        <v>27</v>
      </c>
      <c r="C42" s="127" t="s">
        <v>517</v>
      </c>
      <c r="D42" s="6" t="s">
        <v>4</v>
      </c>
      <c r="E42" s="13">
        <v>450</v>
      </c>
      <c r="F42" s="95"/>
      <c r="G42" s="10"/>
      <c r="H42" s="10"/>
      <c r="I42" s="32"/>
      <c r="J42" s="8"/>
      <c r="K42" s="11"/>
      <c r="L42" s="11"/>
      <c r="M42" s="11"/>
      <c r="N42" s="40"/>
      <c r="O42" s="11"/>
      <c r="P42" s="11"/>
    </row>
    <row r="43" spans="1:16" ht="12.75">
      <c r="A43" s="18">
        <v>13</v>
      </c>
      <c r="B43" s="67" t="s">
        <v>27</v>
      </c>
      <c r="C43" s="127" t="s">
        <v>518</v>
      </c>
      <c r="D43" s="6" t="s">
        <v>4</v>
      </c>
      <c r="E43" s="13">
        <v>200</v>
      </c>
      <c r="F43" s="95"/>
      <c r="G43" s="10"/>
      <c r="H43" s="10"/>
      <c r="I43" s="32"/>
      <c r="J43" s="8"/>
      <c r="K43" s="11"/>
      <c r="L43" s="11"/>
      <c r="M43" s="11"/>
      <c r="N43" s="40"/>
      <c r="O43" s="11"/>
      <c r="P43" s="11"/>
    </row>
    <row r="44" spans="1:16" ht="12.75">
      <c r="A44" s="18">
        <v>14</v>
      </c>
      <c r="B44" s="67" t="s">
        <v>27</v>
      </c>
      <c r="C44" s="127" t="s">
        <v>519</v>
      </c>
      <c r="D44" s="6" t="s">
        <v>4</v>
      </c>
      <c r="E44" s="13">
        <v>20</v>
      </c>
      <c r="F44" s="95"/>
      <c r="G44" s="10"/>
      <c r="H44" s="10"/>
      <c r="I44" s="32"/>
      <c r="J44" s="8"/>
      <c r="K44" s="11"/>
      <c r="L44" s="11"/>
      <c r="M44" s="11"/>
      <c r="N44" s="40"/>
      <c r="O44" s="11"/>
      <c r="P44" s="11"/>
    </row>
    <row r="45" spans="1:16" ht="12.75">
      <c r="A45" s="18">
        <v>15</v>
      </c>
      <c r="B45" s="67" t="s">
        <v>27</v>
      </c>
      <c r="C45" s="127" t="s">
        <v>503</v>
      </c>
      <c r="D45" s="6" t="s">
        <v>4</v>
      </c>
      <c r="E45" s="13">
        <v>150</v>
      </c>
      <c r="F45" s="95"/>
      <c r="G45" s="10"/>
      <c r="H45" s="10"/>
      <c r="I45" s="32"/>
      <c r="J45" s="8"/>
      <c r="K45" s="11"/>
      <c r="L45" s="11"/>
      <c r="M45" s="11"/>
      <c r="N45" s="40"/>
      <c r="O45" s="11"/>
      <c r="P45" s="11"/>
    </row>
    <row r="46" spans="1:16" ht="12.75">
      <c r="A46" s="18">
        <v>16</v>
      </c>
      <c r="B46" s="67" t="s">
        <v>27</v>
      </c>
      <c r="C46" s="127" t="s">
        <v>504</v>
      </c>
      <c r="D46" s="6" t="s">
        <v>4</v>
      </c>
      <c r="E46" s="13">
        <v>25</v>
      </c>
      <c r="F46" s="95"/>
      <c r="G46" s="10"/>
      <c r="H46" s="10"/>
      <c r="I46" s="32"/>
      <c r="J46" s="8"/>
      <c r="K46" s="11"/>
      <c r="L46" s="11"/>
      <c r="M46" s="11"/>
      <c r="N46" s="40"/>
      <c r="O46" s="11"/>
      <c r="P46" s="11"/>
    </row>
    <row r="47" spans="1:16" ht="12.75">
      <c r="A47" s="18">
        <v>17</v>
      </c>
      <c r="B47" s="67" t="s">
        <v>27</v>
      </c>
      <c r="C47" s="127" t="s">
        <v>1083</v>
      </c>
      <c r="D47" s="6" t="s">
        <v>487</v>
      </c>
      <c r="E47" s="13">
        <v>1</v>
      </c>
      <c r="F47" s="95"/>
      <c r="G47" s="10"/>
      <c r="H47" s="10"/>
      <c r="I47" s="32"/>
      <c r="J47" s="8"/>
      <c r="K47" s="11"/>
      <c r="L47" s="11"/>
      <c r="M47" s="11"/>
      <c r="N47" s="40"/>
      <c r="O47" s="11"/>
      <c r="P47" s="11"/>
    </row>
    <row r="48" spans="1:16" ht="12.75">
      <c r="A48" s="18">
        <v>18</v>
      </c>
      <c r="B48" s="67" t="s">
        <v>27</v>
      </c>
      <c r="C48" s="127" t="s">
        <v>1082</v>
      </c>
      <c r="D48" s="6" t="s">
        <v>507</v>
      </c>
      <c r="E48" s="13">
        <v>1</v>
      </c>
      <c r="F48" s="95"/>
      <c r="G48" s="10"/>
      <c r="H48" s="10"/>
      <c r="I48" s="32"/>
      <c r="J48" s="8"/>
      <c r="K48" s="11"/>
      <c r="L48" s="11"/>
      <c r="M48" s="11"/>
      <c r="N48" s="40"/>
      <c r="O48" s="11"/>
      <c r="P48" s="11"/>
    </row>
    <row r="49" spans="1:16" ht="12.75">
      <c r="A49" s="121"/>
      <c r="B49" s="126" t="s">
        <v>541</v>
      </c>
      <c r="C49" s="156" t="s">
        <v>521</v>
      </c>
      <c r="D49" s="121"/>
      <c r="E49" s="122"/>
      <c r="F49" s="123"/>
      <c r="G49" s="124"/>
      <c r="H49" s="124"/>
      <c r="I49" s="139"/>
      <c r="J49" s="124"/>
      <c r="K49" s="140"/>
      <c r="L49" s="140"/>
      <c r="M49" s="140"/>
      <c r="N49" s="141"/>
      <c r="O49" s="140"/>
      <c r="P49" s="140"/>
    </row>
    <row r="50" spans="1:16" ht="12.75">
      <c r="A50" s="18">
        <v>1</v>
      </c>
      <c r="B50" s="67" t="s">
        <v>27</v>
      </c>
      <c r="C50" s="127" t="s">
        <v>522</v>
      </c>
      <c r="D50" s="6" t="s">
        <v>507</v>
      </c>
      <c r="E50" s="13">
        <v>1</v>
      </c>
      <c r="F50" s="95"/>
      <c r="G50" s="10"/>
      <c r="H50" s="10"/>
      <c r="I50" s="32"/>
      <c r="J50" s="8"/>
      <c r="K50" s="11"/>
      <c r="L50" s="11"/>
      <c r="M50" s="11"/>
      <c r="N50" s="40"/>
      <c r="O50" s="11"/>
      <c r="P50" s="11"/>
    </row>
    <row r="51" spans="1:16" ht="12.75">
      <c r="A51" s="18">
        <v>2</v>
      </c>
      <c r="B51" s="67" t="s">
        <v>27</v>
      </c>
      <c r="C51" s="127" t="s">
        <v>523</v>
      </c>
      <c r="D51" s="6" t="s">
        <v>489</v>
      </c>
      <c r="E51" s="13">
        <v>1</v>
      </c>
      <c r="F51" s="95"/>
      <c r="G51" s="10"/>
      <c r="H51" s="10"/>
      <c r="I51" s="32"/>
      <c r="J51" s="8"/>
      <c r="K51" s="11"/>
      <c r="L51" s="11"/>
      <c r="M51" s="11"/>
      <c r="N51" s="40"/>
      <c r="O51" s="11"/>
      <c r="P51" s="11"/>
    </row>
    <row r="52" spans="1:16" ht="12.75">
      <c r="A52" s="18">
        <v>3</v>
      </c>
      <c r="B52" s="67" t="s">
        <v>27</v>
      </c>
      <c r="C52" s="127" t="s">
        <v>524</v>
      </c>
      <c r="D52" s="6" t="s">
        <v>489</v>
      </c>
      <c r="E52" s="13">
        <v>2</v>
      </c>
      <c r="F52" s="95"/>
      <c r="G52" s="10"/>
      <c r="H52" s="10"/>
      <c r="I52" s="32"/>
      <c r="J52" s="8"/>
      <c r="K52" s="11"/>
      <c r="L52" s="11"/>
      <c r="M52" s="11"/>
      <c r="N52" s="40"/>
      <c r="O52" s="11"/>
      <c r="P52" s="11"/>
    </row>
    <row r="53" spans="1:16" ht="12.75">
      <c r="A53" s="18">
        <v>4</v>
      </c>
      <c r="B53" s="67" t="s">
        <v>27</v>
      </c>
      <c r="C53" s="127" t="s">
        <v>525</v>
      </c>
      <c r="D53" s="6" t="s">
        <v>489</v>
      </c>
      <c r="E53" s="13">
        <v>1</v>
      </c>
      <c r="F53" s="95"/>
      <c r="G53" s="10"/>
      <c r="H53" s="10"/>
      <c r="I53" s="32"/>
      <c r="J53" s="8"/>
      <c r="K53" s="11"/>
      <c r="L53" s="11"/>
      <c r="M53" s="11"/>
      <c r="N53" s="40"/>
      <c r="O53" s="11"/>
      <c r="P53" s="11"/>
    </row>
    <row r="54" spans="1:16" ht="12.75">
      <c r="A54" s="18">
        <v>5</v>
      </c>
      <c r="B54" s="67" t="s">
        <v>27</v>
      </c>
      <c r="C54" s="127" t="s">
        <v>526</v>
      </c>
      <c r="D54" s="6" t="s">
        <v>489</v>
      </c>
      <c r="E54" s="13">
        <v>6</v>
      </c>
      <c r="F54" s="95"/>
      <c r="G54" s="10"/>
      <c r="H54" s="10"/>
      <c r="I54" s="32"/>
      <c r="J54" s="8"/>
      <c r="K54" s="11"/>
      <c r="L54" s="11"/>
      <c r="M54" s="11"/>
      <c r="N54" s="40"/>
      <c r="O54" s="11"/>
      <c r="P54" s="11"/>
    </row>
    <row r="55" spans="1:16" ht="12.75">
      <c r="A55" s="18">
        <v>6</v>
      </c>
      <c r="B55" s="67" t="s">
        <v>27</v>
      </c>
      <c r="C55" s="127" t="s">
        <v>1036</v>
      </c>
      <c r="D55" s="6" t="s">
        <v>489</v>
      </c>
      <c r="E55" s="13">
        <v>2</v>
      </c>
      <c r="F55" s="95"/>
      <c r="G55" s="10"/>
      <c r="H55" s="10"/>
      <c r="I55" s="32"/>
      <c r="J55" s="8"/>
      <c r="K55" s="11"/>
      <c r="L55" s="11"/>
      <c r="M55" s="11"/>
      <c r="N55" s="40"/>
      <c r="O55" s="11"/>
      <c r="P55" s="11"/>
    </row>
    <row r="56" spans="1:16" ht="12.75">
      <c r="A56" s="18">
        <v>7</v>
      </c>
      <c r="B56" s="67" t="s">
        <v>27</v>
      </c>
      <c r="C56" s="127" t="s">
        <v>527</v>
      </c>
      <c r="D56" s="6" t="s">
        <v>489</v>
      </c>
      <c r="E56" s="13">
        <v>1</v>
      </c>
      <c r="F56" s="95"/>
      <c r="G56" s="10"/>
      <c r="H56" s="10"/>
      <c r="I56" s="32"/>
      <c r="J56" s="8"/>
      <c r="K56" s="11"/>
      <c r="L56" s="11"/>
      <c r="M56" s="11"/>
      <c r="N56" s="40"/>
      <c r="O56" s="11"/>
      <c r="P56" s="11"/>
    </row>
    <row r="57" spans="1:16" ht="12.75">
      <c r="A57" s="18">
        <v>8</v>
      </c>
      <c r="B57" s="67" t="s">
        <v>27</v>
      </c>
      <c r="C57" s="127" t="s">
        <v>528</v>
      </c>
      <c r="D57" s="6" t="s">
        <v>489</v>
      </c>
      <c r="E57" s="13">
        <v>1</v>
      </c>
      <c r="F57" s="95"/>
      <c r="G57" s="10"/>
      <c r="H57" s="10"/>
      <c r="I57" s="32"/>
      <c r="J57" s="8"/>
      <c r="K57" s="11"/>
      <c r="L57" s="11"/>
      <c r="M57" s="11"/>
      <c r="N57" s="40"/>
      <c r="O57" s="11"/>
      <c r="P57" s="11"/>
    </row>
    <row r="58" spans="1:16" ht="12.75">
      <c r="A58" s="18">
        <v>9</v>
      </c>
      <c r="B58" s="67" t="s">
        <v>27</v>
      </c>
      <c r="C58" s="127" t="s">
        <v>529</v>
      </c>
      <c r="D58" s="6" t="s">
        <v>489</v>
      </c>
      <c r="E58" s="13">
        <v>2</v>
      </c>
      <c r="F58" s="95"/>
      <c r="G58" s="10"/>
      <c r="H58" s="10"/>
      <c r="I58" s="32"/>
      <c r="J58" s="8"/>
      <c r="K58" s="11"/>
      <c r="L58" s="11"/>
      <c r="M58" s="11"/>
      <c r="N58" s="40"/>
      <c r="O58" s="11"/>
      <c r="P58" s="11"/>
    </row>
    <row r="59" spans="1:16" ht="12.75">
      <c r="A59" s="18">
        <v>10</v>
      </c>
      <c r="B59" s="67" t="s">
        <v>27</v>
      </c>
      <c r="C59" s="127" t="s">
        <v>530</v>
      </c>
      <c r="D59" s="6" t="s">
        <v>489</v>
      </c>
      <c r="E59" s="13">
        <v>1</v>
      </c>
      <c r="F59" s="95"/>
      <c r="G59" s="10"/>
      <c r="H59" s="10"/>
      <c r="I59" s="32"/>
      <c r="J59" s="8"/>
      <c r="K59" s="11"/>
      <c r="L59" s="11"/>
      <c r="M59" s="11"/>
      <c r="N59" s="40"/>
      <c r="O59" s="11"/>
      <c r="P59" s="11"/>
    </row>
    <row r="60" spans="1:16" ht="12.75">
      <c r="A60" s="18">
        <v>11</v>
      </c>
      <c r="B60" s="67" t="s">
        <v>27</v>
      </c>
      <c r="C60" s="127" t="s">
        <v>531</v>
      </c>
      <c r="D60" s="6" t="s">
        <v>489</v>
      </c>
      <c r="E60" s="13">
        <v>1</v>
      </c>
      <c r="F60" s="95"/>
      <c r="G60" s="10"/>
      <c r="H60" s="10"/>
      <c r="I60" s="32"/>
      <c r="J60" s="8"/>
      <c r="K60" s="11"/>
      <c r="L60" s="11"/>
      <c r="M60" s="11"/>
      <c r="N60" s="40"/>
      <c r="O60" s="11"/>
      <c r="P60" s="11"/>
    </row>
    <row r="61" spans="1:16" ht="12.75">
      <c r="A61" s="18">
        <v>12</v>
      </c>
      <c r="B61" s="67" t="s">
        <v>27</v>
      </c>
      <c r="C61" s="127" t="s">
        <v>532</v>
      </c>
      <c r="D61" s="6" t="s">
        <v>489</v>
      </c>
      <c r="E61" s="13">
        <v>1</v>
      </c>
      <c r="F61" s="95"/>
      <c r="G61" s="10"/>
      <c r="H61" s="10"/>
      <c r="I61" s="32"/>
      <c r="J61" s="8"/>
      <c r="K61" s="11"/>
      <c r="L61" s="11"/>
      <c r="M61" s="11"/>
      <c r="N61" s="40"/>
      <c r="O61" s="11"/>
      <c r="P61" s="11"/>
    </row>
    <row r="62" spans="1:16" ht="12.75">
      <c r="A62" s="18">
        <v>13</v>
      </c>
      <c r="B62" s="67" t="s">
        <v>27</v>
      </c>
      <c r="C62" s="127" t="s">
        <v>1085</v>
      </c>
      <c r="D62" s="6" t="s">
        <v>489</v>
      </c>
      <c r="E62" s="13">
        <v>56</v>
      </c>
      <c r="F62" s="95"/>
      <c r="G62" s="10"/>
      <c r="H62" s="10"/>
      <c r="I62" s="32"/>
      <c r="J62" s="8"/>
      <c r="K62" s="11"/>
      <c r="L62" s="11"/>
      <c r="M62" s="11"/>
      <c r="N62" s="40"/>
      <c r="O62" s="11"/>
      <c r="P62" s="11"/>
    </row>
    <row r="63" spans="1:16" ht="12.75">
      <c r="A63" s="18">
        <v>14</v>
      </c>
      <c r="B63" s="67" t="s">
        <v>27</v>
      </c>
      <c r="C63" s="127" t="s">
        <v>1086</v>
      </c>
      <c r="D63" s="6" t="s">
        <v>489</v>
      </c>
      <c r="E63" s="13">
        <v>4</v>
      </c>
      <c r="F63" s="95"/>
      <c r="G63" s="10"/>
      <c r="H63" s="10"/>
      <c r="I63" s="32"/>
      <c r="J63" s="8"/>
      <c r="K63" s="11"/>
      <c r="L63" s="11"/>
      <c r="M63" s="11"/>
      <c r="N63" s="40"/>
      <c r="O63" s="11"/>
      <c r="P63" s="11"/>
    </row>
    <row r="64" spans="1:16" ht="12.75">
      <c r="A64" s="18">
        <v>15</v>
      </c>
      <c r="B64" s="67" t="s">
        <v>27</v>
      </c>
      <c r="C64" s="127" t="s">
        <v>533</v>
      </c>
      <c r="D64" s="6" t="s">
        <v>489</v>
      </c>
      <c r="E64" s="13">
        <v>21</v>
      </c>
      <c r="F64" s="95"/>
      <c r="G64" s="10"/>
      <c r="H64" s="10"/>
      <c r="I64" s="32"/>
      <c r="J64" s="8"/>
      <c r="K64" s="11"/>
      <c r="L64" s="11"/>
      <c r="M64" s="11"/>
      <c r="N64" s="40"/>
      <c r="O64" s="11"/>
      <c r="P64" s="11"/>
    </row>
    <row r="65" spans="1:16" ht="12.75">
      <c r="A65" s="18">
        <v>16</v>
      </c>
      <c r="B65" s="67" t="s">
        <v>27</v>
      </c>
      <c r="C65" s="127" t="s">
        <v>534</v>
      </c>
      <c r="D65" s="6" t="s">
        <v>489</v>
      </c>
      <c r="E65" s="13">
        <v>42</v>
      </c>
      <c r="F65" s="95"/>
      <c r="G65" s="10"/>
      <c r="H65" s="10"/>
      <c r="I65" s="32"/>
      <c r="J65" s="8"/>
      <c r="K65" s="11"/>
      <c r="L65" s="11"/>
      <c r="M65" s="11"/>
      <c r="N65" s="40"/>
      <c r="O65" s="11"/>
      <c r="P65" s="11"/>
    </row>
    <row r="66" spans="1:16" ht="12.75">
      <c r="A66" s="18">
        <v>17</v>
      </c>
      <c r="B66" s="67" t="s">
        <v>27</v>
      </c>
      <c r="C66" s="127" t="s">
        <v>535</v>
      </c>
      <c r="D66" s="6" t="s">
        <v>489</v>
      </c>
      <c r="E66" s="13">
        <v>22</v>
      </c>
      <c r="F66" s="95"/>
      <c r="G66" s="10"/>
      <c r="H66" s="10"/>
      <c r="I66" s="32"/>
      <c r="J66" s="8"/>
      <c r="K66" s="11"/>
      <c r="L66" s="11"/>
      <c r="M66" s="11"/>
      <c r="N66" s="40"/>
      <c r="O66" s="11"/>
      <c r="P66" s="11"/>
    </row>
    <row r="67" spans="1:16" ht="12.75">
      <c r="A67" s="18">
        <v>18</v>
      </c>
      <c r="B67" s="67" t="s">
        <v>27</v>
      </c>
      <c r="C67" s="127" t="s">
        <v>536</v>
      </c>
      <c r="D67" s="6" t="s">
        <v>4</v>
      </c>
      <c r="E67" s="13">
        <v>3000</v>
      </c>
      <c r="F67" s="95"/>
      <c r="G67" s="10"/>
      <c r="H67" s="10"/>
      <c r="I67" s="32"/>
      <c r="J67" s="8"/>
      <c r="K67" s="11"/>
      <c r="L67" s="11"/>
      <c r="M67" s="11"/>
      <c r="N67" s="40"/>
      <c r="O67" s="11"/>
      <c r="P67" s="11"/>
    </row>
    <row r="68" spans="1:16" ht="12.75">
      <c r="A68" s="18">
        <v>19</v>
      </c>
      <c r="B68" s="67" t="s">
        <v>27</v>
      </c>
      <c r="C68" s="127" t="s">
        <v>537</v>
      </c>
      <c r="D68" s="6" t="s">
        <v>4</v>
      </c>
      <c r="E68" s="13">
        <v>300</v>
      </c>
      <c r="F68" s="95"/>
      <c r="G68" s="10"/>
      <c r="H68" s="10"/>
      <c r="I68" s="32"/>
      <c r="J68" s="8"/>
      <c r="K68" s="11"/>
      <c r="L68" s="11"/>
      <c r="M68" s="11"/>
      <c r="N68" s="40"/>
      <c r="O68" s="11"/>
      <c r="P68" s="11"/>
    </row>
    <row r="69" spans="1:16" ht="12.75">
      <c r="A69" s="18">
        <v>20</v>
      </c>
      <c r="B69" s="67" t="s">
        <v>27</v>
      </c>
      <c r="C69" s="127" t="s">
        <v>538</v>
      </c>
      <c r="D69" s="6" t="s">
        <v>489</v>
      </c>
      <c r="E69" s="13">
        <v>94</v>
      </c>
      <c r="F69" s="95"/>
      <c r="G69" s="10"/>
      <c r="H69" s="10"/>
      <c r="I69" s="32"/>
      <c r="J69" s="8"/>
      <c r="K69" s="11"/>
      <c r="L69" s="11"/>
      <c r="M69" s="11"/>
      <c r="N69" s="40"/>
      <c r="O69" s="11"/>
      <c r="P69" s="11"/>
    </row>
    <row r="70" spans="1:16" ht="12.75">
      <c r="A70" s="18">
        <v>21</v>
      </c>
      <c r="B70" s="67" t="s">
        <v>27</v>
      </c>
      <c r="C70" s="127" t="s">
        <v>539</v>
      </c>
      <c r="D70" s="6" t="s">
        <v>489</v>
      </c>
      <c r="E70" s="13">
        <v>2</v>
      </c>
      <c r="F70" s="95"/>
      <c r="G70" s="10"/>
      <c r="H70" s="10"/>
      <c r="I70" s="32"/>
      <c r="J70" s="8"/>
      <c r="K70" s="11"/>
      <c r="L70" s="11"/>
      <c r="M70" s="11"/>
      <c r="N70" s="40"/>
      <c r="O70" s="11"/>
      <c r="P70" s="11"/>
    </row>
    <row r="71" spans="1:16" ht="12.75">
      <c r="A71" s="18">
        <v>22</v>
      </c>
      <c r="B71" s="67" t="s">
        <v>27</v>
      </c>
      <c r="C71" s="127" t="s">
        <v>540</v>
      </c>
      <c r="D71" s="6" t="s">
        <v>4</v>
      </c>
      <c r="E71" s="13">
        <v>85</v>
      </c>
      <c r="F71" s="95"/>
      <c r="G71" s="10"/>
      <c r="H71" s="10"/>
      <c r="I71" s="32"/>
      <c r="J71" s="8"/>
      <c r="K71" s="11"/>
      <c r="L71" s="11"/>
      <c r="M71" s="11"/>
      <c r="N71" s="40"/>
      <c r="O71" s="11"/>
      <c r="P71" s="11"/>
    </row>
    <row r="72" spans="1:16" ht="12.75">
      <c r="A72" s="18">
        <v>23</v>
      </c>
      <c r="B72" s="67" t="s">
        <v>27</v>
      </c>
      <c r="C72" s="127" t="s">
        <v>503</v>
      </c>
      <c r="D72" s="6" t="s">
        <v>4</v>
      </c>
      <c r="E72" s="13">
        <v>500</v>
      </c>
      <c r="F72" s="95"/>
      <c r="G72" s="10"/>
      <c r="H72" s="10"/>
      <c r="I72" s="32"/>
      <c r="J72" s="8"/>
      <c r="K72" s="11"/>
      <c r="L72" s="11"/>
      <c r="M72" s="11"/>
      <c r="N72" s="40"/>
      <c r="O72" s="11"/>
      <c r="P72" s="11"/>
    </row>
    <row r="73" spans="1:16" ht="12.75">
      <c r="A73" s="18">
        <v>24</v>
      </c>
      <c r="B73" s="67" t="s">
        <v>27</v>
      </c>
      <c r="C73" s="127" t="s">
        <v>504</v>
      </c>
      <c r="D73" s="6" t="s">
        <v>4</v>
      </c>
      <c r="E73" s="13">
        <v>50</v>
      </c>
      <c r="F73" s="95"/>
      <c r="G73" s="10"/>
      <c r="H73" s="10"/>
      <c r="I73" s="32"/>
      <c r="J73" s="8"/>
      <c r="K73" s="11"/>
      <c r="L73" s="11"/>
      <c r="M73" s="11"/>
      <c r="N73" s="40"/>
      <c r="O73" s="11"/>
      <c r="P73" s="11"/>
    </row>
    <row r="74" spans="1:16" ht="25.5">
      <c r="A74" s="18">
        <v>25</v>
      </c>
      <c r="B74" s="67" t="s">
        <v>27</v>
      </c>
      <c r="C74" s="127" t="s">
        <v>542</v>
      </c>
      <c r="D74" s="6" t="s">
        <v>487</v>
      </c>
      <c r="E74" s="13">
        <v>1</v>
      </c>
      <c r="F74" s="95"/>
      <c r="G74" s="10"/>
      <c r="H74" s="10"/>
      <c r="I74" s="32"/>
      <c r="J74" s="8"/>
      <c r="K74" s="11"/>
      <c r="L74" s="11"/>
      <c r="M74" s="11"/>
      <c r="N74" s="40"/>
      <c r="O74" s="11"/>
      <c r="P74" s="11"/>
    </row>
    <row r="75" spans="1:16" ht="12.75">
      <c r="A75" s="18">
        <v>26</v>
      </c>
      <c r="B75" s="67" t="s">
        <v>27</v>
      </c>
      <c r="C75" s="127" t="s">
        <v>1082</v>
      </c>
      <c r="D75" s="6" t="s">
        <v>507</v>
      </c>
      <c r="E75" s="13">
        <v>1</v>
      </c>
      <c r="F75" s="95"/>
      <c r="G75" s="10"/>
      <c r="H75" s="10"/>
      <c r="I75" s="32"/>
      <c r="J75" s="8"/>
      <c r="K75" s="11"/>
      <c r="L75" s="11"/>
      <c r="M75" s="11"/>
      <c r="N75" s="40"/>
      <c r="O75" s="11"/>
      <c r="P75" s="11"/>
    </row>
    <row r="76" spans="1:16" ht="25.5">
      <c r="A76" s="121"/>
      <c r="B76" s="126" t="s">
        <v>544</v>
      </c>
      <c r="C76" s="156" t="s">
        <v>543</v>
      </c>
      <c r="D76" s="158"/>
      <c r="E76" s="124"/>
      <c r="F76" s="159"/>
      <c r="G76" s="139"/>
      <c r="H76" s="124"/>
      <c r="I76" s="139"/>
      <c r="J76" s="139"/>
      <c r="K76" s="140"/>
      <c r="L76" s="140"/>
      <c r="M76" s="140"/>
      <c r="N76" s="141"/>
      <c r="O76" s="140"/>
      <c r="P76" s="140"/>
    </row>
    <row r="77" spans="1:16" ht="12.75">
      <c r="A77" s="18">
        <v>1</v>
      </c>
      <c r="B77" s="67" t="s">
        <v>27</v>
      </c>
      <c r="C77" s="127" t="s">
        <v>545</v>
      </c>
      <c r="D77" s="6" t="s">
        <v>489</v>
      </c>
      <c r="E77" s="13">
        <v>1</v>
      </c>
      <c r="F77" s="95"/>
      <c r="G77" s="10"/>
      <c r="H77" s="10"/>
      <c r="I77" s="32"/>
      <c r="J77" s="8"/>
      <c r="K77" s="11"/>
      <c r="L77" s="11"/>
      <c r="M77" s="11"/>
      <c r="N77" s="40"/>
      <c r="O77" s="11"/>
      <c r="P77" s="11"/>
    </row>
    <row r="78" spans="1:16" ht="12.75">
      <c r="A78" s="18">
        <v>2</v>
      </c>
      <c r="B78" s="67" t="s">
        <v>27</v>
      </c>
      <c r="C78" s="127" t="s">
        <v>526</v>
      </c>
      <c r="D78" s="6" t="s">
        <v>489</v>
      </c>
      <c r="E78" s="13">
        <v>1</v>
      </c>
      <c r="F78" s="95"/>
      <c r="G78" s="10"/>
      <c r="H78" s="10"/>
      <c r="I78" s="32"/>
      <c r="J78" s="8"/>
      <c r="K78" s="11"/>
      <c r="L78" s="11"/>
      <c r="M78" s="11"/>
      <c r="N78" s="40"/>
      <c r="O78" s="11"/>
      <c r="P78" s="11"/>
    </row>
    <row r="79" spans="1:16" ht="12.75">
      <c r="A79" s="18">
        <v>3</v>
      </c>
      <c r="B79" s="67" t="s">
        <v>27</v>
      </c>
      <c r="C79" s="127" t="s">
        <v>1087</v>
      </c>
      <c r="D79" s="6" t="s">
        <v>489</v>
      </c>
      <c r="E79" s="13">
        <v>1</v>
      </c>
      <c r="F79" s="95"/>
      <c r="G79" s="10"/>
      <c r="H79" s="10"/>
      <c r="I79" s="32"/>
      <c r="J79" s="8"/>
      <c r="K79" s="11"/>
      <c r="L79" s="11"/>
      <c r="M79" s="11"/>
      <c r="N79" s="40"/>
      <c r="O79" s="11"/>
      <c r="P79" s="11"/>
    </row>
    <row r="80" spans="1:16" ht="12.75">
      <c r="A80" s="18">
        <v>4</v>
      </c>
      <c r="B80" s="67" t="s">
        <v>27</v>
      </c>
      <c r="C80" s="127" t="s">
        <v>1088</v>
      </c>
      <c r="D80" s="6" t="s">
        <v>489</v>
      </c>
      <c r="E80" s="13">
        <v>1</v>
      </c>
      <c r="F80" s="95"/>
      <c r="G80" s="10"/>
      <c r="H80" s="10"/>
      <c r="I80" s="32"/>
      <c r="J80" s="8"/>
      <c r="K80" s="11"/>
      <c r="L80" s="11"/>
      <c r="M80" s="11"/>
      <c r="N80" s="40"/>
      <c r="O80" s="11"/>
      <c r="P80" s="11"/>
    </row>
    <row r="81" spans="1:16" ht="12.75">
      <c r="A81" s="18">
        <v>5</v>
      </c>
      <c r="B81" s="67" t="s">
        <v>27</v>
      </c>
      <c r="C81" s="127" t="s">
        <v>546</v>
      </c>
      <c r="D81" s="6" t="s">
        <v>489</v>
      </c>
      <c r="E81" s="13">
        <v>4</v>
      </c>
      <c r="F81" s="95"/>
      <c r="G81" s="10"/>
      <c r="H81" s="10"/>
      <c r="I81" s="32"/>
      <c r="J81" s="8"/>
      <c r="K81" s="11"/>
      <c r="L81" s="11"/>
      <c r="M81" s="11"/>
      <c r="N81" s="40"/>
      <c r="O81" s="11"/>
      <c r="P81" s="11"/>
    </row>
    <row r="82" spans="1:16" ht="12.75">
      <c r="A82" s="18">
        <v>6</v>
      </c>
      <c r="B82" s="67" t="s">
        <v>27</v>
      </c>
      <c r="C82" s="127" t="s">
        <v>547</v>
      </c>
      <c r="D82" s="6" t="s">
        <v>489</v>
      </c>
      <c r="E82" s="13">
        <v>1</v>
      </c>
      <c r="F82" s="95"/>
      <c r="G82" s="10"/>
      <c r="H82" s="10"/>
      <c r="I82" s="32"/>
      <c r="J82" s="8"/>
      <c r="K82" s="11"/>
      <c r="L82" s="11"/>
      <c r="M82" s="11"/>
      <c r="N82" s="40"/>
      <c r="O82" s="11"/>
      <c r="P82" s="11"/>
    </row>
    <row r="83" spans="1:16" ht="12.75">
      <c r="A83" s="18">
        <v>7</v>
      </c>
      <c r="B83" s="67" t="s">
        <v>27</v>
      </c>
      <c r="C83" s="127" t="s">
        <v>1089</v>
      </c>
      <c r="D83" s="6" t="s">
        <v>489</v>
      </c>
      <c r="E83" s="13">
        <v>6</v>
      </c>
      <c r="F83" s="95"/>
      <c r="G83" s="10"/>
      <c r="H83" s="10"/>
      <c r="I83" s="32"/>
      <c r="J83" s="8"/>
      <c r="K83" s="11"/>
      <c r="L83" s="11"/>
      <c r="M83" s="11"/>
      <c r="N83" s="40"/>
      <c r="O83" s="11"/>
      <c r="P83" s="11"/>
    </row>
    <row r="84" spans="1:16" ht="12.75">
      <c r="A84" s="18">
        <v>8</v>
      </c>
      <c r="B84" s="67" t="s">
        <v>27</v>
      </c>
      <c r="C84" s="127" t="s">
        <v>1090</v>
      </c>
      <c r="D84" s="6" t="s">
        <v>489</v>
      </c>
      <c r="E84" s="13">
        <v>4</v>
      </c>
      <c r="F84" s="95"/>
      <c r="G84" s="10"/>
      <c r="H84" s="10"/>
      <c r="I84" s="32"/>
      <c r="J84" s="8"/>
      <c r="K84" s="11"/>
      <c r="L84" s="11"/>
      <c r="M84" s="11"/>
      <c r="N84" s="40"/>
      <c r="O84" s="11"/>
      <c r="P84" s="11"/>
    </row>
    <row r="85" spans="1:16" ht="12.75">
      <c r="A85" s="18">
        <v>9</v>
      </c>
      <c r="B85" s="67" t="s">
        <v>27</v>
      </c>
      <c r="C85" s="127" t="s">
        <v>548</v>
      </c>
      <c r="D85" s="6" t="s">
        <v>489</v>
      </c>
      <c r="E85" s="13">
        <v>4</v>
      </c>
      <c r="F85" s="95"/>
      <c r="G85" s="10"/>
      <c r="H85" s="10"/>
      <c r="I85" s="32"/>
      <c r="J85" s="8"/>
      <c r="K85" s="11"/>
      <c r="L85" s="11"/>
      <c r="M85" s="11"/>
      <c r="N85" s="40"/>
      <c r="O85" s="11"/>
      <c r="P85" s="11"/>
    </row>
    <row r="86" spans="1:16" ht="12.75">
      <c r="A86" s="18">
        <v>10</v>
      </c>
      <c r="B86" s="67" t="s">
        <v>27</v>
      </c>
      <c r="C86" s="127" t="s">
        <v>549</v>
      </c>
      <c r="D86" s="6" t="s">
        <v>489</v>
      </c>
      <c r="E86" s="13">
        <v>4</v>
      </c>
      <c r="F86" s="95"/>
      <c r="G86" s="10"/>
      <c r="H86" s="10"/>
      <c r="I86" s="32"/>
      <c r="J86" s="8"/>
      <c r="K86" s="11"/>
      <c r="L86" s="11"/>
      <c r="M86" s="11"/>
      <c r="N86" s="40"/>
      <c r="O86" s="11"/>
      <c r="P86" s="11"/>
    </row>
    <row r="87" spans="1:16" ht="12.75">
      <c r="A87" s="18">
        <v>11</v>
      </c>
      <c r="B87" s="67" t="s">
        <v>27</v>
      </c>
      <c r="C87" s="127" t="s">
        <v>1091</v>
      </c>
      <c r="D87" s="6" t="s">
        <v>489</v>
      </c>
      <c r="E87" s="13">
        <v>1</v>
      </c>
      <c r="F87" s="95"/>
      <c r="G87" s="10"/>
      <c r="H87" s="10"/>
      <c r="I87" s="32"/>
      <c r="J87" s="8"/>
      <c r="K87" s="11"/>
      <c r="L87" s="11"/>
      <c r="M87" s="11"/>
      <c r="N87" s="40"/>
      <c r="O87" s="11"/>
      <c r="P87" s="11"/>
    </row>
    <row r="88" spans="1:16" ht="12.75">
      <c r="A88" s="18">
        <v>12</v>
      </c>
      <c r="B88" s="67" t="s">
        <v>27</v>
      </c>
      <c r="C88" s="127" t="s">
        <v>550</v>
      </c>
      <c r="D88" s="6" t="s">
        <v>4</v>
      </c>
      <c r="E88" s="13">
        <v>110</v>
      </c>
      <c r="F88" s="95"/>
      <c r="G88" s="10"/>
      <c r="H88" s="10"/>
      <c r="I88" s="32"/>
      <c r="J88" s="8"/>
      <c r="K88" s="11"/>
      <c r="L88" s="11"/>
      <c r="M88" s="11"/>
      <c r="N88" s="40"/>
      <c r="O88" s="11"/>
      <c r="P88" s="11"/>
    </row>
    <row r="89" spans="1:16" ht="12.75">
      <c r="A89" s="18">
        <v>13</v>
      </c>
      <c r="B89" s="67" t="s">
        <v>27</v>
      </c>
      <c r="C89" s="127" t="s">
        <v>551</v>
      </c>
      <c r="D89" s="6" t="s">
        <v>4</v>
      </c>
      <c r="E89" s="13">
        <v>270</v>
      </c>
      <c r="F89" s="95"/>
      <c r="G89" s="10"/>
      <c r="H89" s="10"/>
      <c r="I89" s="32"/>
      <c r="J89" s="8"/>
      <c r="K89" s="11"/>
      <c r="L89" s="11"/>
      <c r="M89" s="11"/>
      <c r="N89" s="40"/>
      <c r="O89" s="11"/>
      <c r="P89" s="11"/>
    </row>
    <row r="90" spans="1:16" ht="12.75">
      <c r="A90" s="18">
        <v>14</v>
      </c>
      <c r="B90" s="67" t="s">
        <v>27</v>
      </c>
      <c r="C90" s="127" t="s">
        <v>552</v>
      </c>
      <c r="D90" s="6" t="s">
        <v>489</v>
      </c>
      <c r="E90" s="13">
        <v>10</v>
      </c>
      <c r="F90" s="95"/>
      <c r="G90" s="10"/>
      <c r="H90" s="10"/>
      <c r="I90" s="32"/>
      <c r="J90" s="8"/>
      <c r="K90" s="11"/>
      <c r="L90" s="11"/>
      <c r="M90" s="11"/>
      <c r="N90" s="40"/>
      <c r="O90" s="11"/>
      <c r="P90" s="11"/>
    </row>
    <row r="91" spans="1:16" ht="12.75">
      <c r="A91" s="18">
        <v>15</v>
      </c>
      <c r="B91" s="67" t="s">
        <v>27</v>
      </c>
      <c r="C91" s="127" t="s">
        <v>553</v>
      </c>
      <c r="D91" s="6" t="s">
        <v>489</v>
      </c>
      <c r="E91" s="13">
        <v>2</v>
      </c>
      <c r="F91" s="95"/>
      <c r="G91" s="10"/>
      <c r="H91" s="10"/>
      <c r="I91" s="32"/>
      <c r="J91" s="8"/>
      <c r="K91" s="11"/>
      <c r="L91" s="11"/>
      <c r="M91" s="11"/>
      <c r="N91" s="40"/>
      <c r="O91" s="11"/>
      <c r="P91" s="11"/>
    </row>
    <row r="92" spans="1:16" ht="12.75">
      <c r="A92" s="18">
        <v>16</v>
      </c>
      <c r="B92" s="67" t="s">
        <v>27</v>
      </c>
      <c r="C92" s="127" t="s">
        <v>503</v>
      </c>
      <c r="D92" s="6" t="s">
        <v>4</v>
      </c>
      <c r="E92" s="13">
        <v>50</v>
      </c>
      <c r="F92" s="95"/>
      <c r="G92" s="10"/>
      <c r="H92" s="10"/>
      <c r="I92" s="32"/>
      <c r="J92" s="8"/>
      <c r="K92" s="11"/>
      <c r="L92" s="11"/>
      <c r="M92" s="11"/>
      <c r="N92" s="40"/>
      <c r="O92" s="11"/>
      <c r="P92" s="11"/>
    </row>
    <row r="93" spans="1:16" ht="12.75">
      <c r="A93" s="18">
        <v>17</v>
      </c>
      <c r="B93" s="67" t="s">
        <v>27</v>
      </c>
      <c r="C93" s="127" t="s">
        <v>554</v>
      </c>
      <c r="D93" s="6" t="s">
        <v>4</v>
      </c>
      <c r="E93" s="13">
        <v>50</v>
      </c>
      <c r="F93" s="95"/>
      <c r="G93" s="10"/>
      <c r="H93" s="10"/>
      <c r="I93" s="32"/>
      <c r="J93" s="8"/>
      <c r="K93" s="11"/>
      <c r="L93" s="11"/>
      <c r="M93" s="11"/>
      <c r="N93" s="40"/>
      <c r="O93" s="11"/>
      <c r="P93" s="11"/>
    </row>
    <row r="94" spans="1:16" ht="12.75">
      <c r="A94" s="18">
        <v>18</v>
      </c>
      <c r="B94" s="67" t="s">
        <v>27</v>
      </c>
      <c r="C94" s="127" t="s">
        <v>504</v>
      </c>
      <c r="D94" s="6" t="s">
        <v>4</v>
      </c>
      <c r="E94" s="13">
        <v>25</v>
      </c>
      <c r="F94" s="95"/>
      <c r="G94" s="10"/>
      <c r="H94" s="10"/>
      <c r="I94" s="32"/>
      <c r="J94" s="8"/>
      <c r="K94" s="11"/>
      <c r="L94" s="11"/>
      <c r="M94" s="11"/>
      <c r="N94" s="40"/>
      <c r="O94" s="11"/>
      <c r="P94" s="11"/>
    </row>
    <row r="95" spans="1:16" ht="12.75">
      <c r="A95" s="18">
        <v>19</v>
      </c>
      <c r="B95" s="67" t="s">
        <v>27</v>
      </c>
      <c r="C95" s="127" t="s">
        <v>1083</v>
      </c>
      <c r="D95" s="6" t="s">
        <v>487</v>
      </c>
      <c r="E95" s="13">
        <v>1</v>
      </c>
      <c r="F95" s="95"/>
      <c r="G95" s="10"/>
      <c r="H95" s="10"/>
      <c r="I95" s="32"/>
      <c r="J95" s="8"/>
      <c r="K95" s="11"/>
      <c r="L95" s="11"/>
      <c r="M95" s="11"/>
      <c r="N95" s="40"/>
      <c r="O95" s="11"/>
      <c r="P95" s="11"/>
    </row>
    <row r="96" spans="1:16" ht="12.75">
      <c r="A96" s="18">
        <v>20</v>
      </c>
      <c r="B96" s="67" t="s">
        <v>27</v>
      </c>
      <c r="C96" s="127" t="s">
        <v>1082</v>
      </c>
      <c r="D96" s="6" t="s">
        <v>507</v>
      </c>
      <c r="E96" s="13">
        <v>1</v>
      </c>
      <c r="F96" s="95"/>
      <c r="G96" s="10"/>
      <c r="H96" s="10"/>
      <c r="I96" s="32"/>
      <c r="J96" s="8"/>
      <c r="K96" s="11"/>
      <c r="L96" s="11"/>
      <c r="M96" s="11"/>
      <c r="N96" s="40"/>
      <c r="O96" s="11"/>
      <c r="P96" s="11"/>
    </row>
    <row r="97" spans="1:16" ht="25.5">
      <c r="A97" s="121"/>
      <c r="B97" s="126" t="s">
        <v>1041</v>
      </c>
      <c r="C97" s="156" t="s">
        <v>1042</v>
      </c>
      <c r="D97" s="158"/>
      <c r="E97" s="124"/>
      <c r="F97" s="159"/>
      <c r="G97" s="139"/>
      <c r="H97" s="124"/>
      <c r="I97" s="139"/>
      <c r="J97" s="139"/>
      <c r="K97" s="140"/>
      <c r="L97" s="140"/>
      <c r="M97" s="140"/>
      <c r="N97" s="141"/>
      <c r="O97" s="140"/>
      <c r="P97" s="140"/>
    </row>
    <row r="98" spans="1:16" ht="12.75">
      <c r="A98" s="233">
        <v>1</v>
      </c>
      <c r="B98" s="234" t="s">
        <v>27</v>
      </c>
      <c r="C98" s="235" t="s">
        <v>1043</v>
      </c>
      <c r="D98" s="17" t="s">
        <v>13</v>
      </c>
      <c r="E98" s="236">
        <v>1</v>
      </c>
      <c r="F98" s="237"/>
      <c r="G98" s="238"/>
      <c r="H98" s="10"/>
      <c r="I98" s="239"/>
      <c r="J98" s="8"/>
      <c r="K98" s="11"/>
      <c r="L98" s="11"/>
      <c r="M98" s="11"/>
      <c r="N98" s="40"/>
      <c r="O98" s="11"/>
      <c r="P98" s="11"/>
    </row>
    <row r="99" spans="1:16" ht="12.75">
      <c r="A99" s="233">
        <v>2</v>
      </c>
      <c r="B99" s="234" t="s">
        <v>27</v>
      </c>
      <c r="C99" s="235" t="s">
        <v>1044</v>
      </c>
      <c r="D99" s="17" t="s">
        <v>13</v>
      </c>
      <c r="E99" s="236">
        <v>1</v>
      </c>
      <c r="F99" s="237"/>
      <c r="G99" s="238"/>
      <c r="H99" s="10"/>
      <c r="I99" s="239"/>
      <c r="J99" s="8"/>
      <c r="K99" s="11"/>
      <c r="L99" s="11"/>
      <c r="M99" s="11"/>
      <c r="N99" s="40"/>
      <c r="O99" s="11"/>
      <c r="P99" s="11"/>
    </row>
    <row r="100" spans="1:16" ht="12.75">
      <c r="A100" s="233">
        <v>3</v>
      </c>
      <c r="B100" s="234" t="s">
        <v>27</v>
      </c>
      <c r="C100" s="235" t="s">
        <v>1045</v>
      </c>
      <c r="D100" s="17" t="s">
        <v>5</v>
      </c>
      <c r="E100" s="236">
        <v>1</v>
      </c>
      <c r="F100" s="237"/>
      <c r="G100" s="238"/>
      <c r="H100" s="10"/>
      <c r="I100" s="239"/>
      <c r="J100" s="8"/>
      <c r="K100" s="11"/>
      <c r="L100" s="11"/>
      <c r="M100" s="11"/>
      <c r="N100" s="40"/>
      <c r="O100" s="11"/>
      <c r="P100" s="11"/>
    </row>
    <row r="101" spans="1:16" ht="12.75">
      <c r="A101" s="233">
        <v>4</v>
      </c>
      <c r="B101" s="234"/>
      <c r="C101" s="261" t="s">
        <v>1046</v>
      </c>
      <c r="D101" s="17" t="s">
        <v>5</v>
      </c>
      <c r="E101" s="236">
        <v>1</v>
      </c>
      <c r="F101" s="237"/>
      <c r="G101" s="238"/>
      <c r="H101" s="10"/>
      <c r="I101" s="239"/>
      <c r="J101" s="8"/>
      <c r="K101" s="11"/>
      <c r="L101" s="11"/>
      <c r="M101" s="11"/>
      <c r="N101" s="40"/>
      <c r="O101" s="11"/>
      <c r="P101" s="11"/>
    </row>
    <row r="102" spans="1:16" ht="12.75">
      <c r="A102" s="233">
        <v>5</v>
      </c>
      <c r="B102" s="234" t="s">
        <v>27</v>
      </c>
      <c r="C102" s="235" t="s">
        <v>1055</v>
      </c>
      <c r="D102" s="17" t="s">
        <v>13</v>
      </c>
      <c r="E102" s="236">
        <v>1</v>
      </c>
      <c r="F102" s="237"/>
      <c r="G102" s="238"/>
      <c r="H102" s="10"/>
      <c r="I102" s="239"/>
      <c r="J102" s="8"/>
      <c r="K102" s="11"/>
      <c r="L102" s="11"/>
      <c r="M102" s="11"/>
      <c r="N102" s="40"/>
      <c r="O102" s="11"/>
      <c r="P102" s="11"/>
    </row>
    <row r="103" spans="1:16" ht="12.75">
      <c r="A103" s="233">
        <v>6</v>
      </c>
      <c r="B103" s="234" t="s">
        <v>27</v>
      </c>
      <c r="C103" s="235" t="s">
        <v>1056</v>
      </c>
      <c r="D103" s="17" t="s">
        <v>13</v>
      </c>
      <c r="E103" s="236">
        <v>1</v>
      </c>
      <c r="F103" s="237"/>
      <c r="G103" s="238"/>
      <c r="H103" s="10"/>
      <c r="I103" s="239"/>
      <c r="J103" s="8"/>
      <c r="K103" s="11"/>
      <c r="L103" s="11"/>
      <c r="M103" s="11"/>
      <c r="N103" s="40"/>
      <c r="O103" s="11"/>
      <c r="P103" s="11"/>
    </row>
    <row r="104" spans="1:16" ht="12.75">
      <c r="A104" s="233">
        <v>7</v>
      </c>
      <c r="B104" s="234" t="s">
        <v>27</v>
      </c>
      <c r="C104" s="235" t="s">
        <v>1047</v>
      </c>
      <c r="D104" s="17" t="s">
        <v>13</v>
      </c>
      <c r="E104" s="236">
        <v>5</v>
      </c>
      <c r="F104" s="237"/>
      <c r="G104" s="238"/>
      <c r="H104" s="10"/>
      <c r="I104" s="239"/>
      <c r="J104" s="8"/>
      <c r="K104" s="11"/>
      <c r="L104" s="11"/>
      <c r="M104" s="11"/>
      <c r="N104" s="40"/>
      <c r="O104" s="11"/>
      <c r="P104" s="11"/>
    </row>
    <row r="105" spans="1:16" ht="12.75">
      <c r="A105" s="233">
        <v>8</v>
      </c>
      <c r="B105" s="234" t="s">
        <v>27</v>
      </c>
      <c r="C105" s="235" t="s">
        <v>1048</v>
      </c>
      <c r="D105" s="17" t="s">
        <v>4</v>
      </c>
      <c r="E105" s="236">
        <v>200</v>
      </c>
      <c r="F105" s="237"/>
      <c r="G105" s="238"/>
      <c r="H105" s="10"/>
      <c r="I105" s="239"/>
      <c r="J105" s="8"/>
      <c r="K105" s="11"/>
      <c r="L105" s="11"/>
      <c r="M105" s="11"/>
      <c r="N105" s="40"/>
      <c r="O105" s="11"/>
      <c r="P105" s="11"/>
    </row>
    <row r="106" spans="1:16" ht="12.75">
      <c r="A106" s="233">
        <v>9</v>
      </c>
      <c r="B106" s="234" t="s">
        <v>27</v>
      </c>
      <c r="C106" s="235" t="s">
        <v>1049</v>
      </c>
      <c r="D106" s="17" t="s">
        <v>4</v>
      </c>
      <c r="E106" s="236">
        <v>250</v>
      </c>
      <c r="F106" s="237"/>
      <c r="G106" s="238"/>
      <c r="H106" s="10"/>
      <c r="I106" s="239"/>
      <c r="J106" s="8"/>
      <c r="K106" s="11"/>
      <c r="L106" s="11"/>
      <c r="M106" s="11"/>
      <c r="N106" s="40"/>
      <c r="O106" s="11"/>
      <c r="P106" s="11"/>
    </row>
    <row r="107" spans="1:16" ht="12.75">
      <c r="A107" s="233">
        <v>10</v>
      </c>
      <c r="B107" s="234" t="s">
        <v>27</v>
      </c>
      <c r="C107" s="235" t="s">
        <v>1050</v>
      </c>
      <c r="D107" s="17" t="s">
        <v>4</v>
      </c>
      <c r="E107" s="236">
        <v>250</v>
      </c>
      <c r="F107" s="237"/>
      <c r="G107" s="238"/>
      <c r="H107" s="10"/>
      <c r="I107" s="239"/>
      <c r="J107" s="8"/>
      <c r="K107" s="11"/>
      <c r="L107" s="11"/>
      <c r="M107" s="11"/>
      <c r="N107" s="40"/>
      <c r="O107" s="11"/>
      <c r="P107" s="11"/>
    </row>
    <row r="108" spans="1:16" ht="51">
      <c r="A108" s="233">
        <v>11</v>
      </c>
      <c r="B108" s="234" t="s">
        <v>27</v>
      </c>
      <c r="C108" s="235" t="s">
        <v>1054</v>
      </c>
      <c r="D108" s="17" t="s">
        <v>5</v>
      </c>
      <c r="E108" s="236">
        <v>1</v>
      </c>
      <c r="F108" s="237"/>
      <c r="G108" s="238"/>
      <c r="H108" s="10"/>
      <c r="I108" s="239"/>
      <c r="J108" s="8"/>
      <c r="K108" s="11"/>
      <c r="L108" s="11"/>
      <c r="M108" s="11"/>
      <c r="N108" s="40"/>
      <c r="O108" s="11"/>
      <c r="P108" s="11"/>
    </row>
    <row r="109" spans="1:16" ht="12.75">
      <c r="A109" s="233">
        <v>12</v>
      </c>
      <c r="B109" s="234" t="s">
        <v>27</v>
      </c>
      <c r="C109" s="235" t="s">
        <v>1051</v>
      </c>
      <c r="D109" s="17" t="s">
        <v>5</v>
      </c>
      <c r="E109" s="236">
        <v>1</v>
      </c>
      <c r="F109" s="237"/>
      <c r="G109" s="238"/>
      <c r="H109" s="10"/>
      <c r="I109" s="239"/>
      <c r="J109" s="8"/>
      <c r="K109" s="11"/>
      <c r="L109" s="11"/>
      <c r="M109" s="11"/>
      <c r="N109" s="40"/>
      <c r="O109" s="11"/>
      <c r="P109" s="11"/>
    </row>
    <row r="110" spans="1:16" ht="12.75">
      <c r="A110" s="233">
        <v>13</v>
      </c>
      <c r="B110" s="234" t="s">
        <v>27</v>
      </c>
      <c r="C110" s="235" t="s">
        <v>1052</v>
      </c>
      <c r="D110" s="17" t="s">
        <v>5</v>
      </c>
      <c r="E110" s="236">
        <v>1</v>
      </c>
      <c r="F110" s="237"/>
      <c r="G110" s="238"/>
      <c r="H110" s="10"/>
      <c r="I110" s="239"/>
      <c r="J110" s="8"/>
      <c r="K110" s="11"/>
      <c r="L110" s="11"/>
      <c r="M110" s="11"/>
      <c r="N110" s="40"/>
      <c r="O110" s="11"/>
      <c r="P110" s="11"/>
    </row>
    <row r="111" spans="1:16" ht="12.75">
      <c r="A111" s="233">
        <v>14</v>
      </c>
      <c r="B111" s="240" t="s">
        <v>27</v>
      </c>
      <c r="C111" s="241" t="s">
        <v>1053</v>
      </c>
      <c r="D111" s="242" t="s">
        <v>4</v>
      </c>
      <c r="E111" s="243">
        <v>100</v>
      </c>
      <c r="F111" s="244"/>
      <c r="G111" s="245"/>
      <c r="H111" s="246"/>
      <c r="I111" s="259"/>
      <c r="J111" s="8"/>
      <c r="K111" s="11"/>
      <c r="L111" s="247"/>
      <c r="M111" s="247"/>
      <c r="N111" s="248"/>
      <c r="O111" s="247"/>
      <c r="P111" s="247"/>
    </row>
    <row r="112" spans="1:16" ht="12.75">
      <c r="A112" s="233">
        <v>15</v>
      </c>
      <c r="B112" s="255"/>
      <c r="C112" s="127" t="s">
        <v>1079</v>
      </c>
      <c r="D112" s="6" t="s">
        <v>13</v>
      </c>
      <c r="E112" s="256">
        <v>1</v>
      </c>
      <c r="F112" s="9"/>
      <c r="G112" s="9"/>
      <c r="H112" s="10"/>
      <c r="I112" s="260"/>
      <c r="J112" s="8"/>
      <c r="K112" s="11"/>
      <c r="L112" s="11"/>
      <c r="M112" s="247"/>
      <c r="N112" s="248"/>
      <c r="O112" s="247"/>
      <c r="P112" s="247"/>
    </row>
    <row r="113" spans="1:16" ht="12.75">
      <c r="A113" s="233">
        <v>16</v>
      </c>
      <c r="B113" s="255"/>
      <c r="C113" s="127" t="s">
        <v>1080</v>
      </c>
      <c r="D113" s="6" t="s">
        <v>13</v>
      </c>
      <c r="E113" s="256">
        <v>1</v>
      </c>
      <c r="F113" s="9"/>
      <c r="G113" s="9"/>
      <c r="H113" s="10"/>
      <c r="I113" s="260"/>
      <c r="J113" s="8"/>
      <c r="K113" s="11"/>
      <c r="L113" s="11"/>
      <c r="M113" s="11"/>
      <c r="N113" s="11"/>
      <c r="O113" s="11"/>
      <c r="P113" s="11"/>
    </row>
    <row r="114" spans="1:16" ht="12.75">
      <c r="A114" s="233">
        <v>17</v>
      </c>
      <c r="B114" s="249" t="s">
        <v>27</v>
      </c>
      <c r="C114" s="250" t="s">
        <v>935</v>
      </c>
      <c r="D114" s="16" t="s">
        <v>5</v>
      </c>
      <c r="E114" s="257">
        <v>1</v>
      </c>
      <c r="F114" s="9"/>
      <c r="G114" s="9"/>
      <c r="H114" s="9"/>
      <c r="I114" s="258"/>
      <c r="J114" s="251"/>
      <c r="K114" s="252"/>
      <c r="L114" s="253"/>
      <c r="M114" s="253"/>
      <c r="N114" s="254"/>
      <c r="O114" s="253"/>
      <c r="P114" s="252"/>
    </row>
    <row r="115" spans="1:16" ht="12.75">
      <c r="A115" s="6"/>
      <c r="B115" s="30"/>
      <c r="C115" s="38" t="s">
        <v>10</v>
      </c>
      <c r="D115" s="1"/>
      <c r="E115" s="2"/>
      <c r="F115" s="3"/>
      <c r="G115" s="4"/>
      <c r="H115" s="4"/>
      <c r="I115" s="74"/>
      <c r="J115" s="4"/>
      <c r="K115" s="5"/>
      <c r="L115" s="4"/>
      <c r="M115" s="4"/>
      <c r="N115" s="4"/>
      <c r="O115" s="4"/>
      <c r="P115" s="4"/>
    </row>
    <row r="116" spans="1:16" ht="25.5">
      <c r="A116" s="6"/>
      <c r="B116" s="30"/>
      <c r="C116" s="106" t="s">
        <v>1370</v>
      </c>
      <c r="D116" s="100"/>
      <c r="E116" s="99"/>
      <c r="F116" s="100"/>
      <c r="G116" s="100"/>
      <c r="H116" s="100"/>
      <c r="I116" s="101"/>
      <c r="J116" s="100"/>
      <c r="K116" s="101"/>
      <c r="L116" s="103"/>
      <c r="M116" s="103"/>
      <c r="N116" s="103"/>
      <c r="O116" s="103"/>
      <c r="P116" s="87"/>
    </row>
    <row r="117" spans="1:16" ht="12.75">
      <c r="A117" s="16"/>
      <c r="B117" s="16"/>
      <c r="C117" s="38" t="s">
        <v>26</v>
      </c>
      <c r="D117" s="24"/>
      <c r="E117" s="25"/>
      <c r="F117" s="26"/>
      <c r="G117" s="26"/>
      <c r="H117" s="26"/>
      <c r="I117" s="27"/>
      <c r="J117" s="28"/>
      <c r="K117" s="26"/>
      <c r="L117" s="29"/>
      <c r="M117" s="29"/>
      <c r="N117" s="41"/>
      <c r="O117" s="75"/>
      <c r="P117" s="77"/>
    </row>
    <row r="118" spans="1:16" ht="25.5" customHeight="1">
      <c r="A118" s="61"/>
      <c r="B118" s="339" t="s">
        <v>45</v>
      </c>
      <c r="C118" s="339"/>
      <c r="D118" s="339"/>
      <c r="E118" s="339"/>
      <c r="F118" s="339"/>
      <c r="G118" s="339"/>
      <c r="H118" s="339"/>
      <c r="I118" s="339"/>
      <c r="J118" s="339"/>
      <c r="K118" s="339"/>
      <c r="L118" s="339"/>
      <c r="M118" s="339"/>
      <c r="N118" s="339"/>
      <c r="O118" s="115"/>
      <c r="P118" s="117"/>
    </row>
    <row r="119" spans="1:16" ht="12.75">
      <c r="A119" s="37"/>
      <c r="B119" s="37"/>
      <c r="C119" s="37"/>
      <c r="D119" s="15"/>
      <c r="E119" s="37"/>
      <c r="F119" s="15"/>
      <c r="G119" s="15"/>
      <c r="H119" s="15"/>
      <c r="I119" s="42"/>
      <c r="J119" s="15"/>
      <c r="K119" s="15"/>
      <c r="L119" s="15"/>
      <c r="M119" s="15"/>
      <c r="N119" s="15"/>
      <c r="O119" s="15"/>
      <c r="P119" s="15"/>
    </row>
    <row r="120" spans="1:16" ht="12.75">
      <c r="A120" s="311" t="s">
        <v>24</v>
      </c>
      <c r="B120" s="311"/>
      <c r="C120" s="46"/>
      <c r="D120" s="15"/>
      <c r="E120" s="37"/>
      <c r="F120" s="15"/>
      <c r="G120" s="15"/>
      <c r="H120" s="15"/>
      <c r="I120" s="119" t="s">
        <v>25</v>
      </c>
      <c r="J120" s="119"/>
      <c r="K120" s="119"/>
      <c r="L120" s="15"/>
      <c r="M120" s="15"/>
      <c r="N120" s="338"/>
      <c r="O120" s="338"/>
      <c r="P120" s="15"/>
    </row>
    <row r="121" spans="1:16" ht="12.75">
      <c r="A121" s="37"/>
      <c r="B121" s="37"/>
      <c r="C121" s="45" t="s">
        <v>90</v>
      </c>
      <c r="D121" s="15"/>
      <c r="E121" s="37"/>
      <c r="F121" s="15"/>
      <c r="G121" s="15"/>
      <c r="H121" s="15"/>
      <c r="I121" s="15"/>
      <c r="J121" s="15"/>
      <c r="K121" s="311" t="s">
        <v>91</v>
      </c>
      <c r="L121" s="311"/>
      <c r="M121" s="311"/>
      <c r="N121" s="311"/>
      <c r="O121" s="311"/>
      <c r="P121" s="15"/>
    </row>
    <row r="122" spans="1:16" ht="12.75">
      <c r="A122" s="37"/>
      <c r="B122" s="37"/>
      <c r="C122" s="155"/>
      <c r="D122" s="15"/>
      <c r="E122" s="37"/>
      <c r="F122" s="15"/>
      <c r="G122" s="15"/>
      <c r="H122" s="15"/>
      <c r="I122" s="42"/>
      <c r="J122" s="15"/>
      <c r="K122" s="311"/>
      <c r="L122" s="311"/>
      <c r="M122" s="311"/>
      <c r="N122" s="311"/>
      <c r="O122" s="311"/>
      <c r="P122" s="15"/>
    </row>
    <row r="123" spans="1:16" ht="12.75">
      <c r="A123" s="15"/>
      <c r="B123" s="15"/>
      <c r="C123" s="15"/>
      <c r="D123" s="15"/>
      <c r="E123" s="15"/>
      <c r="F123" s="15"/>
      <c r="G123" s="15"/>
      <c r="H123" s="15"/>
      <c r="I123" s="42"/>
      <c r="J123" s="15"/>
      <c r="K123" s="15"/>
      <c r="L123" s="15"/>
      <c r="M123" s="15"/>
      <c r="N123" s="15"/>
      <c r="O123" s="15"/>
      <c r="P123" s="15"/>
    </row>
  </sheetData>
  <sheetProtection/>
  <mergeCells count="24">
    <mergeCell ref="K121:O121"/>
    <mergeCell ref="A120:B120"/>
    <mergeCell ref="A8:A9"/>
    <mergeCell ref="B8:B9"/>
    <mergeCell ref="C8:C9"/>
    <mergeCell ref="D8:D9"/>
    <mergeCell ref="E8:E9"/>
    <mergeCell ref="D1:M1"/>
    <mergeCell ref="A3:C3"/>
    <mergeCell ref="D3:M3"/>
    <mergeCell ref="A4:C4"/>
    <mergeCell ref="D4:M4"/>
    <mergeCell ref="A5:C5"/>
    <mergeCell ref="D5:M5"/>
    <mergeCell ref="A6:F6"/>
    <mergeCell ref="K122:O122"/>
    <mergeCell ref="L8:P8"/>
    <mergeCell ref="B118:N118"/>
    <mergeCell ref="N120:O120"/>
    <mergeCell ref="F8:K8"/>
    <mergeCell ref="I6:K6"/>
    <mergeCell ref="L6:M6"/>
    <mergeCell ref="L7:M7"/>
    <mergeCell ref="I7:K7"/>
  </mergeCells>
  <printOptions horizontalCentered="1"/>
  <pageMargins left="0.15748031496062992" right="0.11811023622047245" top="0.8267716535433072" bottom="0.3937007874015748" header="0.11811023622047245" footer="0.07874015748031496"/>
  <pageSetup horizontalDpi="2400" verticalDpi="2400" orientation="landscape" paperSize="9" r:id="rId2"/>
  <headerFooter>
    <oddHeader>&amp;C&amp;A</oddHeader>
    <evenFooter>&amp;CLapa 31</evenFooter>
    <firstFooter>&amp;C38</firstFooter>
  </headerFooter>
  <drawing r:id="rId1"/>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selection activeCell="D3" sqref="D3"/>
    </sheetView>
  </sheetViews>
  <sheetFormatPr defaultColWidth="9.140625" defaultRowHeight="12.75"/>
  <cols>
    <col min="1" max="1" width="5.7109375" style="0" customWidth="1"/>
    <col min="2" max="2" width="7.421875" style="0" bestFit="1" customWidth="1"/>
    <col min="3" max="3" width="52.7109375" style="0" customWidth="1"/>
    <col min="4" max="4" width="6.28125" style="0" customWidth="1"/>
    <col min="5" max="5" width="7.7109375" style="0" customWidth="1"/>
    <col min="6" max="6" width="8.7109375" style="0" customWidth="1"/>
    <col min="7" max="7" width="7.7109375" style="0" customWidth="1"/>
    <col min="8" max="8" width="8.7109375" style="0" customWidth="1"/>
    <col min="9" max="9" width="16.00390625" style="0" customWidth="1"/>
    <col min="10" max="10" width="11.421875" style="0" customWidth="1"/>
  </cols>
  <sheetData>
    <row r="1" spans="1:12" ht="12.75">
      <c r="A1" s="15"/>
      <c r="B1" s="15"/>
      <c r="C1" s="15"/>
      <c r="D1" s="15"/>
      <c r="E1" s="15"/>
      <c r="F1" s="37"/>
      <c r="G1" s="37"/>
      <c r="H1" s="37"/>
      <c r="I1" s="37"/>
      <c r="J1" s="15"/>
      <c r="K1" s="15"/>
      <c r="L1" s="15"/>
    </row>
    <row r="2" spans="1:12" ht="12.75">
      <c r="A2" s="39"/>
      <c r="B2" s="49"/>
      <c r="C2" s="42"/>
      <c r="D2" s="312" t="s">
        <v>1358</v>
      </c>
      <c r="E2" s="312"/>
      <c r="F2" s="312"/>
      <c r="G2" s="312"/>
      <c r="H2" s="312"/>
      <c r="I2" s="312"/>
      <c r="J2" s="312"/>
      <c r="K2" s="15"/>
      <c r="L2" s="15"/>
    </row>
    <row r="3" spans="1:12" ht="12.75">
      <c r="A3" s="39"/>
      <c r="B3" s="49"/>
      <c r="C3" s="42"/>
      <c r="D3" s="50"/>
      <c r="E3" s="50"/>
      <c r="F3" s="50"/>
      <c r="G3" s="50"/>
      <c r="H3" s="50"/>
      <c r="I3" s="50"/>
      <c r="J3" s="50"/>
      <c r="K3" s="15"/>
      <c r="L3" s="15"/>
    </row>
    <row r="4" spans="1:12" ht="12.75">
      <c r="A4" s="313" t="s">
        <v>28</v>
      </c>
      <c r="B4" s="313"/>
      <c r="C4" s="313"/>
      <c r="D4" s="315" t="s">
        <v>93</v>
      </c>
      <c r="E4" s="315"/>
      <c r="F4" s="315"/>
      <c r="G4" s="315"/>
      <c r="H4" s="315"/>
      <c r="I4" s="315"/>
      <c r="J4" s="315"/>
      <c r="K4" s="15"/>
      <c r="L4" s="15"/>
    </row>
    <row r="5" spans="1:12" ht="12.75">
      <c r="A5" s="313" t="s">
        <v>15</v>
      </c>
      <c r="B5" s="313"/>
      <c r="C5" s="313"/>
      <c r="D5" s="315" t="s">
        <v>94</v>
      </c>
      <c r="E5" s="315"/>
      <c r="F5" s="315"/>
      <c r="G5" s="315"/>
      <c r="H5" s="315"/>
      <c r="I5" s="315"/>
      <c r="J5" s="315"/>
      <c r="K5" s="15"/>
      <c r="L5" s="15"/>
    </row>
    <row r="6" spans="1:12" ht="12.75">
      <c r="A6" s="313" t="s">
        <v>30</v>
      </c>
      <c r="B6" s="313"/>
      <c r="C6" s="313"/>
      <c r="D6" s="315" t="s">
        <v>95</v>
      </c>
      <c r="E6" s="315"/>
      <c r="F6" s="315"/>
      <c r="G6" s="315"/>
      <c r="H6" s="315"/>
      <c r="I6" s="315"/>
      <c r="J6" s="315"/>
      <c r="K6" s="15"/>
      <c r="L6" s="15"/>
    </row>
    <row r="7" spans="1:12" ht="12.75">
      <c r="A7" s="313"/>
      <c r="B7" s="313"/>
      <c r="C7" s="313"/>
      <c r="D7" s="314"/>
      <c r="E7" s="314"/>
      <c r="F7" s="314"/>
      <c r="G7" s="314"/>
      <c r="H7" s="314"/>
      <c r="I7" s="314"/>
      <c r="J7" s="314"/>
      <c r="K7" s="15"/>
      <c r="L7" s="15"/>
    </row>
    <row r="8" spans="1:12" ht="12.75">
      <c r="A8" s="322" t="s">
        <v>92</v>
      </c>
      <c r="B8" s="311"/>
      <c r="C8" s="311"/>
      <c r="D8" s="52"/>
      <c r="E8" s="311" t="s">
        <v>8</v>
      </c>
      <c r="F8" s="311"/>
      <c r="G8" s="311"/>
      <c r="H8" s="310">
        <f>D15</f>
        <v>0</v>
      </c>
      <c r="I8" s="310"/>
      <c r="J8" s="43" t="s">
        <v>66</v>
      </c>
      <c r="K8" s="15"/>
      <c r="L8" s="15"/>
    </row>
    <row r="9" spans="1:12" ht="12.75">
      <c r="A9" s="45"/>
      <c r="B9" s="45"/>
      <c r="C9" s="45"/>
      <c r="D9" s="52"/>
      <c r="E9" s="316" t="s">
        <v>90</v>
      </c>
      <c r="F9" s="316"/>
      <c r="G9" s="316"/>
      <c r="H9" s="316"/>
      <c r="I9" s="316"/>
      <c r="J9" s="316"/>
      <c r="K9" s="15"/>
      <c r="L9" s="15"/>
    </row>
    <row r="10" spans="1:12" ht="12.75">
      <c r="A10" s="15"/>
      <c r="B10" s="37"/>
      <c r="C10" s="15"/>
      <c r="D10" s="15"/>
      <c r="E10" s="15"/>
      <c r="F10" s="15"/>
      <c r="G10" s="15"/>
      <c r="H10" s="15"/>
      <c r="I10" s="15"/>
      <c r="J10" s="15"/>
      <c r="K10" s="15"/>
      <c r="L10" s="15"/>
    </row>
    <row r="11" spans="1:12" ht="12.75">
      <c r="A11" s="15"/>
      <c r="B11" s="7" t="s">
        <v>44</v>
      </c>
      <c r="C11" s="6" t="s">
        <v>28</v>
      </c>
      <c r="D11" s="323" t="s">
        <v>43</v>
      </c>
      <c r="E11" s="323"/>
      <c r="F11" s="323"/>
      <c r="G11" s="323"/>
      <c r="H11" s="323"/>
      <c r="I11" s="323"/>
      <c r="J11" s="110"/>
      <c r="K11" s="15"/>
      <c r="L11" s="15"/>
    </row>
    <row r="12" spans="1:12" ht="25.5">
      <c r="A12" s="15"/>
      <c r="B12" s="7">
        <v>1</v>
      </c>
      <c r="C12" s="14" t="s">
        <v>1333</v>
      </c>
      <c r="D12" s="309" t="s">
        <v>1366</v>
      </c>
      <c r="E12" s="309"/>
      <c r="F12" s="309"/>
      <c r="G12" s="309"/>
      <c r="H12" s="309"/>
      <c r="I12" s="309"/>
      <c r="J12" s="111"/>
      <c r="K12" s="15"/>
      <c r="L12" s="15"/>
    </row>
    <row r="13" spans="1:12" ht="12.75">
      <c r="A13" s="15"/>
      <c r="B13" s="7"/>
      <c r="C13" s="53" t="s">
        <v>9</v>
      </c>
      <c r="D13" s="324"/>
      <c r="E13" s="324"/>
      <c r="F13" s="324"/>
      <c r="G13" s="324"/>
      <c r="H13" s="324"/>
      <c r="I13" s="324"/>
      <c r="J13" s="111"/>
      <c r="K13" s="15"/>
      <c r="L13" s="15"/>
    </row>
    <row r="14" spans="1:12" ht="12.75">
      <c r="A14" s="15"/>
      <c r="B14" s="7"/>
      <c r="C14" s="53" t="s">
        <v>32</v>
      </c>
      <c r="D14" s="317"/>
      <c r="E14" s="317"/>
      <c r="F14" s="317"/>
      <c r="G14" s="317"/>
      <c r="H14" s="317"/>
      <c r="I14" s="317"/>
      <c r="J14" s="111"/>
      <c r="K14" s="15"/>
      <c r="L14" s="15"/>
    </row>
    <row r="15" spans="1:12" ht="12.75">
      <c r="A15" s="15"/>
      <c r="B15" s="7"/>
      <c r="C15" s="53" t="s">
        <v>1295</v>
      </c>
      <c r="D15" s="318"/>
      <c r="E15" s="319"/>
      <c r="F15" s="319"/>
      <c r="G15" s="319"/>
      <c r="H15" s="319"/>
      <c r="I15" s="319"/>
      <c r="J15" s="111"/>
      <c r="K15" s="15"/>
      <c r="L15" s="15"/>
    </row>
    <row r="16" spans="1:12" ht="12.75">
      <c r="A16" s="15"/>
      <c r="B16" s="37"/>
      <c r="C16" s="37"/>
      <c r="D16" s="15"/>
      <c r="E16" s="15"/>
      <c r="F16" s="15"/>
      <c r="G16" s="15"/>
      <c r="H16" s="15"/>
      <c r="I16" s="15"/>
      <c r="J16" s="15"/>
      <c r="K16" s="15"/>
      <c r="L16" s="15"/>
    </row>
    <row r="17" spans="1:12" ht="25.5" customHeight="1">
      <c r="A17" s="15"/>
      <c r="B17" s="320" t="s">
        <v>40</v>
      </c>
      <c r="C17" s="321"/>
      <c r="D17" s="321"/>
      <c r="E17" s="321"/>
      <c r="F17" s="321"/>
      <c r="G17" s="321"/>
      <c r="H17" s="321"/>
      <c r="I17" s="321"/>
      <c r="J17" s="321"/>
      <c r="K17" s="15"/>
      <c r="L17" s="15"/>
    </row>
    <row r="18" spans="1:12" ht="12.75">
      <c r="A18" s="15"/>
      <c r="B18" s="37"/>
      <c r="C18" s="37"/>
      <c r="D18" s="15"/>
      <c r="E18" s="15"/>
      <c r="F18" s="15"/>
      <c r="G18" s="15"/>
      <c r="H18" s="15"/>
      <c r="I18" s="15"/>
      <c r="J18" s="15"/>
      <c r="K18" s="15"/>
      <c r="L18" s="15"/>
    </row>
    <row r="19" spans="1:12" ht="12.75">
      <c r="A19" s="15"/>
      <c r="B19" s="15"/>
      <c r="C19" s="46" t="s">
        <v>1365</v>
      </c>
      <c r="D19" s="15"/>
      <c r="E19" s="119" t="s">
        <v>25</v>
      </c>
      <c r="F19" s="119"/>
      <c r="G19" s="15"/>
      <c r="H19" s="15"/>
      <c r="I19" s="45"/>
      <c r="J19" s="15"/>
      <c r="K19" s="15"/>
      <c r="L19" s="15"/>
    </row>
    <row r="20" spans="1:12" ht="12.75">
      <c r="A20" s="15"/>
      <c r="B20" s="15"/>
      <c r="C20" s="45"/>
      <c r="D20" s="15"/>
      <c r="E20" s="15"/>
      <c r="F20" s="15"/>
      <c r="G20" s="15"/>
      <c r="H20" s="15"/>
      <c r="I20" s="15"/>
      <c r="J20" s="15"/>
      <c r="K20" s="15"/>
      <c r="L20" s="15"/>
    </row>
    <row r="21" spans="1:12" ht="12.75">
      <c r="A21" s="15"/>
      <c r="B21" s="15"/>
      <c r="C21" s="45"/>
      <c r="D21" s="15"/>
      <c r="E21" s="15"/>
      <c r="F21" s="15"/>
      <c r="G21" s="15"/>
      <c r="H21" s="15"/>
      <c r="I21" s="15"/>
      <c r="J21" s="15"/>
      <c r="K21" s="15"/>
      <c r="L21" s="15"/>
    </row>
    <row r="22" spans="1:12" ht="12.75">
      <c r="A22" s="15"/>
      <c r="B22" s="15"/>
      <c r="C22" s="45" t="s">
        <v>90</v>
      </c>
      <c r="D22" s="15"/>
      <c r="E22" s="15"/>
      <c r="F22" s="15"/>
      <c r="G22" s="316" t="s">
        <v>91</v>
      </c>
      <c r="H22" s="316"/>
      <c r="I22" s="316"/>
      <c r="J22" s="15"/>
      <c r="K22" s="15"/>
      <c r="L22" s="15"/>
    </row>
    <row r="23" spans="1:12" ht="12.75">
      <c r="A23" s="15"/>
      <c r="B23" s="15"/>
      <c r="C23" s="45"/>
      <c r="D23" s="15"/>
      <c r="E23" s="15"/>
      <c r="F23" s="15"/>
      <c r="G23" s="15"/>
      <c r="H23" s="15"/>
      <c r="I23" s="15"/>
      <c r="J23" s="15"/>
      <c r="K23" s="15"/>
      <c r="L23" s="15"/>
    </row>
  </sheetData>
  <sheetProtection/>
  <mergeCells count="20">
    <mergeCell ref="D2:J2"/>
    <mergeCell ref="A4:C4"/>
    <mergeCell ref="D4:J4"/>
    <mergeCell ref="A5:C5"/>
    <mergeCell ref="D5:J5"/>
    <mergeCell ref="A6:C6"/>
    <mergeCell ref="D6:J6"/>
    <mergeCell ref="A7:C7"/>
    <mergeCell ref="D7:J7"/>
    <mergeCell ref="A8:C8"/>
    <mergeCell ref="E8:G8"/>
    <mergeCell ref="H8:I8"/>
    <mergeCell ref="E9:J9"/>
    <mergeCell ref="G22:I22"/>
    <mergeCell ref="D11:I11"/>
    <mergeCell ref="D12:I12"/>
    <mergeCell ref="D13:I13"/>
    <mergeCell ref="D14:I14"/>
    <mergeCell ref="D15:I15"/>
    <mergeCell ref="B17:J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20.xml><?xml version="1.0" encoding="utf-8"?>
<worksheet xmlns="http://schemas.openxmlformats.org/spreadsheetml/2006/main" xmlns:r="http://schemas.openxmlformats.org/officeDocument/2006/relationships">
  <sheetPr>
    <tabColor rgb="FF92D050"/>
  </sheetPr>
  <dimension ref="A1:P26"/>
  <sheetViews>
    <sheetView zoomScalePageLayoutView="0" workbookViewId="0" topLeftCell="A1">
      <selection activeCell="L31" sqref="L31"/>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1350</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P20</f>
        <v>0</v>
      </c>
      <c r="M6" s="340"/>
      <c r="N6" s="43" t="s">
        <v>66</v>
      </c>
      <c r="O6" s="15"/>
      <c r="P6" s="15"/>
    </row>
    <row r="7" spans="1:16" ht="13.5" thickBot="1">
      <c r="A7" s="44"/>
      <c r="B7" s="44"/>
      <c r="C7" s="44"/>
      <c r="D7" s="43"/>
      <c r="E7" s="43"/>
      <c r="F7" s="43"/>
      <c r="G7" s="43"/>
      <c r="H7" s="43"/>
      <c r="I7" s="341" t="s">
        <v>33</v>
      </c>
      <c r="J7" s="341"/>
      <c r="K7" s="341"/>
      <c r="L7" s="344" t="s">
        <v>96</v>
      </c>
      <c r="M7" s="344"/>
      <c r="N7" s="94"/>
      <c r="O7" s="43"/>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47</v>
      </c>
      <c r="C10" s="156" t="s">
        <v>521</v>
      </c>
      <c r="D10" s="121"/>
      <c r="E10" s="122"/>
      <c r="F10" s="123"/>
      <c r="G10" s="124"/>
      <c r="H10" s="124"/>
      <c r="I10" s="139"/>
      <c r="J10" s="124"/>
      <c r="K10" s="140"/>
      <c r="L10" s="140"/>
      <c r="M10" s="140"/>
      <c r="N10" s="141"/>
      <c r="O10" s="140"/>
      <c r="P10" s="140"/>
    </row>
    <row r="11" spans="1:16" ht="12.75">
      <c r="A11" s="18">
        <v>1</v>
      </c>
      <c r="B11" s="67" t="s">
        <v>27</v>
      </c>
      <c r="C11" s="127" t="s">
        <v>1171</v>
      </c>
      <c r="D11" s="6" t="s">
        <v>489</v>
      </c>
      <c r="E11" s="13">
        <v>1</v>
      </c>
      <c r="F11" s="95"/>
      <c r="G11" s="10"/>
      <c r="H11" s="10"/>
      <c r="I11" s="32"/>
      <c r="J11" s="8"/>
      <c r="K11" s="11"/>
      <c r="L11" s="11"/>
      <c r="M11" s="11"/>
      <c r="N11" s="40"/>
      <c r="O11" s="11"/>
      <c r="P11" s="11"/>
    </row>
    <row r="12" spans="1:16" ht="12.75">
      <c r="A12" s="18">
        <v>2</v>
      </c>
      <c r="B12" s="67" t="s">
        <v>27</v>
      </c>
      <c r="C12" s="127" t="s">
        <v>1172</v>
      </c>
      <c r="D12" s="6" t="s">
        <v>489</v>
      </c>
      <c r="E12" s="13">
        <v>1</v>
      </c>
      <c r="F12" s="95"/>
      <c r="G12" s="10"/>
      <c r="H12" s="10"/>
      <c r="I12" s="32"/>
      <c r="J12" s="8"/>
      <c r="K12" s="11"/>
      <c r="L12" s="11"/>
      <c r="M12" s="11"/>
      <c r="N12" s="40"/>
      <c r="O12" s="11"/>
      <c r="P12" s="11"/>
    </row>
    <row r="13" spans="1:16" ht="12.75">
      <c r="A13" s="18">
        <v>3</v>
      </c>
      <c r="B13" s="67" t="s">
        <v>27</v>
      </c>
      <c r="C13" s="127" t="s">
        <v>1173</v>
      </c>
      <c r="D13" s="6" t="s">
        <v>489</v>
      </c>
      <c r="E13" s="13">
        <v>1</v>
      </c>
      <c r="F13" s="95"/>
      <c r="G13" s="10"/>
      <c r="H13" s="10"/>
      <c r="I13" s="32"/>
      <c r="J13" s="8"/>
      <c r="K13" s="11"/>
      <c r="L13" s="11"/>
      <c r="M13" s="11"/>
      <c r="N13" s="40"/>
      <c r="O13" s="11"/>
      <c r="P13" s="11"/>
    </row>
    <row r="14" spans="1:16" ht="12.75">
      <c r="A14" s="18">
        <v>4</v>
      </c>
      <c r="B14" s="67" t="s">
        <v>27</v>
      </c>
      <c r="C14" s="127" t="s">
        <v>1174</v>
      </c>
      <c r="D14" s="6" t="s">
        <v>489</v>
      </c>
      <c r="E14" s="13">
        <v>1</v>
      </c>
      <c r="F14" s="95"/>
      <c r="G14" s="10"/>
      <c r="H14" s="10"/>
      <c r="I14" s="32"/>
      <c r="J14" s="8"/>
      <c r="K14" s="11"/>
      <c r="L14" s="11"/>
      <c r="M14" s="11"/>
      <c r="N14" s="40"/>
      <c r="O14" s="11"/>
      <c r="P14" s="11"/>
    </row>
    <row r="15" spans="1:16" ht="12.75">
      <c r="A15" s="18">
        <v>5</v>
      </c>
      <c r="B15" s="67" t="s">
        <v>27</v>
      </c>
      <c r="C15" s="127" t="s">
        <v>1175</v>
      </c>
      <c r="D15" s="6" t="s">
        <v>489</v>
      </c>
      <c r="E15" s="13">
        <v>1</v>
      </c>
      <c r="F15" s="95"/>
      <c r="G15" s="10"/>
      <c r="H15" s="10"/>
      <c r="I15" s="32"/>
      <c r="J15" s="8"/>
      <c r="K15" s="11"/>
      <c r="L15" s="11"/>
      <c r="M15" s="11"/>
      <c r="N15" s="40"/>
      <c r="O15" s="11"/>
      <c r="P15" s="11"/>
    </row>
    <row r="16" spans="1:16" ht="12.75">
      <c r="A16" s="18">
        <v>6</v>
      </c>
      <c r="B16" s="67" t="s">
        <v>27</v>
      </c>
      <c r="C16" s="127" t="s">
        <v>1176</v>
      </c>
      <c r="D16" s="6" t="s">
        <v>489</v>
      </c>
      <c r="E16" s="13">
        <v>1</v>
      </c>
      <c r="F16" s="95"/>
      <c r="G16" s="10"/>
      <c r="H16" s="10"/>
      <c r="I16" s="32"/>
      <c r="J16" s="8"/>
      <c r="K16" s="11"/>
      <c r="L16" s="11"/>
      <c r="M16" s="11"/>
      <c r="N16" s="40"/>
      <c r="O16" s="11"/>
      <c r="P16" s="11"/>
    </row>
    <row r="17" spans="1:16" ht="12.75">
      <c r="A17" s="18">
        <v>7</v>
      </c>
      <c r="B17" s="67" t="s">
        <v>27</v>
      </c>
      <c r="C17" s="127" t="s">
        <v>1177</v>
      </c>
      <c r="D17" s="6" t="s">
        <v>489</v>
      </c>
      <c r="E17" s="13">
        <v>1</v>
      </c>
      <c r="F17" s="95"/>
      <c r="G17" s="10"/>
      <c r="H17" s="10"/>
      <c r="I17" s="32"/>
      <c r="J17" s="8"/>
      <c r="K17" s="11"/>
      <c r="L17" s="11"/>
      <c r="M17" s="11"/>
      <c r="N17" s="40"/>
      <c r="O17" s="11"/>
      <c r="P17" s="11"/>
    </row>
    <row r="18" spans="1:16" ht="12.75">
      <c r="A18" s="6"/>
      <c r="B18" s="30"/>
      <c r="C18" s="38" t="s">
        <v>10</v>
      </c>
      <c r="D18" s="1"/>
      <c r="E18" s="2"/>
      <c r="F18" s="3"/>
      <c r="G18" s="4"/>
      <c r="H18" s="4"/>
      <c r="I18" s="74"/>
      <c r="J18" s="4"/>
      <c r="K18" s="5"/>
      <c r="L18" s="4"/>
      <c r="M18" s="4"/>
      <c r="N18" s="4"/>
      <c r="O18" s="4"/>
      <c r="P18" s="4"/>
    </row>
    <row r="19" spans="1:16" ht="25.5">
      <c r="A19" s="6"/>
      <c r="B19" s="30"/>
      <c r="C19" s="106" t="s">
        <v>1370</v>
      </c>
      <c r="D19" s="100"/>
      <c r="E19" s="99"/>
      <c r="F19" s="100"/>
      <c r="G19" s="100"/>
      <c r="H19" s="100"/>
      <c r="I19" s="101"/>
      <c r="J19" s="100"/>
      <c r="K19" s="101"/>
      <c r="L19" s="281"/>
      <c r="M19" s="281"/>
      <c r="N19" s="103"/>
      <c r="O19" s="103"/>
      <c r="P19" s="87"/>
    </row>
    <row r="20" spans="1:16" ht="12.75">
      <c r="A20" s="16"/>
      <c r="B20" s="16"/>
      <c r="C20" s="38" t="s">
        <v>26</v>
      </c>
      <c r="D20" s="24"/>
      <c r="E20" s="25"/>
      <c r="F20" s="26"/>
      <c r="G20" s="26"/>
      <c r="H20" s="26"/>
      <c r="I20" s="27"/>
      <c r="J20" s="28"/>
      <c r="K20" s="26"/>
      <c r="L20" s="29"/>
      <c r="M20" s="29"/>
      <c r="N20" s="41"/>
      <c r="O20" s="75"/>
      <c r="P20" s="77"/>
    </row>
    <row r="21" spans="1:16" ht="12.75">
      <c r="A21" s="61"/>
      <c r="B21" s="61"/>
      <c r="C21" s="291"/>
      <c r="D21" s="292"/>
      <c r="E21" s="293"/>
      <c r="F21" s="294"/>
      <c r="G21" s="294"/>
      <c r="H21" s="294"/>
      <c r="I21" s="295"/>
      <c r="J21" s="296"/>
      <c r="K21" s="294"/>
      <c r="L21" s="115"/>
      <c r="M21" s="115"/>
      <c r="N21" s="115"/>
      <c r="O21" s="115"/>
      <c r="P21" s="117"/>
    </row>
    <row r="22" spans="1:16" ht="25.5" customHeight="1">
      <c r="A22" s="61"/>
      <c r="B22" s="339" t="s">
        <v>45</v>
      </c>
      <c r="C22" s="339"/>
      <c r="D22" s="339"/>
      <c r="E22" s="339"/>
      <c r="F22" s="339"/>
      <c r="G22" s="339"/>
      <c r="H22" s="339"/>
      <c r="I22" s="339"/>
      <c r="J22" s="339"/>
      <c r="K22" s="339"/>
      <c r="L22" s="339"/>
      <c r="M22" s="339"/>
      <c r="N22" s="339"/>
      <c r="O22" s="115"/>
      <c r="P22" s="117"/>
    </row>
    <row r="23" spans="1:16" ht="12.75">
      <c r="A23" s="37"/>
      <c r="B23" s="37"/>
      <c r="C23" s="37"/>
      <c r="D23" s="15"/>
      <c r="E23" s="37"/>
      <c r="F23" s="15"/>
      <c r="G23" s="15"/>
      <c r="H23" s="15"/>
      <c r="I23" s="42"/>
      <c r="J23" s="15"/>
      <c r="K23" s="15"/>
      <c r="L23" s="15"/>
      <c r="M23" s="15"/>
      <c r="N23" s="15"/>
      <c r="O23" s="15"/>
      <c r="P23" s="15"/>
    </row>
    <row r="24" spans="1:16" ht="12.75">
      <c r="A24" s="311" t="s">
        <v>24</v>
      </c>
      <c r="B24" s="311"/>
      <c r="C24" s="46"/>
      <c r="D24" s="15"/>
      <c r="E24" s="37"/>
      <c r="F24" s="15"/>
      <c r="G24" s="15"/>
      <c r="H24" s="15"/>
      <c r="I24" s="119" t="s">
        <v>25</v>
      </c>
      <c r="J24" s="119"/>
      <c r="K24" s="119"/>
      <c r="L24" s="15"/>
      <c r="M24" s="15"/>
      <c r="N24" s="338"/>
      <c r="O24" s="338"/>
      <c r="P24" s="15"/>
    </row>
    <row r="25" spans="1:16" ht="12.75">
      <c r="A25" s="37"/>
      <c r="B25" s="37"/>
      <c r="C25" s="45" t="s">
        <v>90</v>
      </c>
      <c r="D25" s="15"/>
      <c r="E25" s="37"/>
      <c r="F25" s="15"/>
      <c r="G25" s="15"/>
      <c r="H25" s="15"/>
      <c r="I25" s="15"/>
      <c r="J25" s="15"/>
      <c r="K25" s="311" t="s">
        <v>91</v>
      </c>
      <c r="L25" s="311"/>
      <c r="M25" s="311"/>
      <c r="N25" s="311"/>
      <c r="O25" s="311"/>
      <c r="P25" s="15"/>
    </row>
    <row r="26" spans="1:16" ht="12.75">
      <c r="A26" s="37"/>
      <c r="B26" s="37"/>
      <c r="C26" s="155"/>
      <c r="D26" s="15"/>
      <c r="E26" s="37"/>
      <c r="F26" s="15"/>
      <c r="G26" s="15"/>
      <c r="H26" s="15"/>
      <c r="I26" s="42"/>
      <c r="J26" s="15"/>
      <c r="K26" s="311"/>
      <c r="L26" s="311"/>
      <c r="M26" s="311"/>
      <c r="N26" s="311"/>
      <c r="O26" s="311"/>
      <c r="P26" s="15"/>
    </row>
  </sheetData>
  <sheetProtection/>
  <mergeCells count="24">
    <mergeCell ref="D1:M1"/>
    <mergeCell ref="A3:C3"/>
    <mergeCell ref="D3:M3"/>
    <mergeCell ref="A4:C4"/>
    <mergeCell ref="D4:M4"/>
    <mergeCell ref="A5:C5"/>
    <mergeCell ref="D5:M5"/>
    <mergeCell ref="A6:F6"/>
    <mergeCell ref="I6:K6"/>
    <mergeCell ref="L6:M6"/>
    <mergeCell ref="I7:K7"/>
    <mergeCell ref="L7:M7"/>
    <mergeCell ref="A8:A9"/>
    <mergeCell ref="B8:B9"/>
    <mergeCell ref="C8:C9"/>
    <mergeCell ref="D8:D9"/>
    <mergeCell ref="E8:E9"/>
    <mergeCell ref="K26:O26"/>
    <mergeCell ref="F8:K8"/>
    <mergeCell ref="L8:P8"/>
    <mergeCell ref="B22:N22"/>
    <mergeCell ref="A24:B24"/>
    <mergeCell ref="N24:O24"/>
    <mergeCell ref="K25:O25"/>
  </mergeCells>
  <printOptions horizontalCentered="1" verticalCentered="1"/>
  <pageMargins left="0.07874015748031496" right="0.07874015748031496" top="0.7480314960629921" bottom="0.7480314960629921" header="0.31496062992125984" footer="0.31496062992125984"/>
  <pageSetup horizontalDpi="600" verticalDpi="600" orientation="landscape" paperSize="9" r:id="rId2"/>
  <headerFooter>
    <oddHeader>&amp;C&amp;A</oddHeader>
  </headerFooter>
  <drawing r:id="rId1"/>
</worksheet>
</file>

<file path=xl/worksheets/sheet21.xml><?xml version="1.0" encoding="utf-8"?>
<worksheet xmlns="http://schemas.openxmlformats.org/spreadsheetml/2006/main" xmlns:r="http://schemas.openxmlformats.org/officeDocument/2006/relationships">
  <sheetPr>
    <tabColor rgb="FF92D050"/>
  </sheetPr>
  <dimension ref="A1:P47"/>
  <sheetViews>
    <sheetView zoomScalePageLayoutView="0" workbookViewId="0" topLeftCell="A1">
      <selection activeCell="O42" sqref="O42"/>
    </sheetView>
  </sheetViews>
  <sheetFormatPr defaultColWidth="9.140625" defaultRowHeight="12.75"/>
  <cols>
    <col min="1" max="1" width="3.8515625" style="0" customWidth="1"/>
    <col min="2" max="2" width="6.7109375" style="0" customWidth="1"/>
    <col min="3" max="3" width="64.7109375" style="0" customWidth="1"/>
    <col min="4" max="4" width="6.28125" style="0" customWidth="1"/>
    <col min="5" max="5" width="7.7109375" style="0" customWidth="1"/>
    <col min="6" max="6" width="8.7109375" style="0" customWidth="1"/>
    <col min="7" max="7" width="6.7109375" style="0" customWidth="1"/>
    <col min="8"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1000</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P41</f>
        <v>0</v>
      </c>
      <c r="M6" s="340"/>
      <c r="N6" s="43" t="s">
        <v>66</v>
      </c>
      <c r="O6" s="15"/>
      <c r="P6" s="15"/>
    </row>
    <row r="7" spans="1:16" ht="13.5" thickBot="1">
      <c r="A7" s="44"/>
      <c r="B7" s="44"/>
      <c r="C7" s="44"/>
      <c r="D7" s="43"/>
      <c r="E7" s="43"/>
      <c r="F7" s="43"/>
      <c r="G7" s="43"/>
      <c r="H7" s="43"/>
      <c r="I7" s="341" t="s">
        <v>33</v>
      </c>
      <c r="J7" s="341"/>
      <c r="K7" s="341"/>
      <c r="L7" s="344" t="s">
        <v>96</v>
      </c>
      <c r="M7" s="344"/>
      <c r="N7" s="94"/>
      <c r="O7" s="43"/>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88</v>
      </c>
      <c r="C10" s="157" t="s">
        <v>992</v>
      </c>
      <c r="D10" s="158"/>
      <c r="E10" s="124"/>
      <c r="F10" s="159"/>
      <c r="G10" s="139"/>
      <c r="H10" s="124"/>
      <c r="I10" s="139"/>
      <c r="J10" s="139"/>
      <c r="K10" s="140"/>
      <c r="L10" s="140"/>
      <c r="M10" s="140"/>
      <c r="N10" s="141"/>
      <c r="O10" s="140"/>
      <c r="P10" s="140"/>
    </row>
    <row r="11" spans="1:16" ht="12.75">
      <c r="A11" s="18"/>
      <c r="B11" s="67"/>
      <c r="C11" s="216" t="s">
        <v>975</v>
      </c>
      <c r="D11" s="6"/>
      <c r="E11" s="13"/>
      <c r="F11" s="228"/>
      <c r="G11" s="8"/>
      <c r="H11" s="8"/>
      <c r="I11" s="8"/>
      <c r="J11" s="8"/>
      <c r="K11" s="8"/>
      <c r="L11" s="8"/>
      <c r="M11" s="8"/>
      <c r="N11" s="229"/>
      <c r="O11" s="8"/>
      <c r="P11" s="8"/>
    </row>
    <row r="12" spans="1:16" ht="12.75">
      <c r="A12" s="18">
        <v>1</v>
      </c>
      <c r="B12" s="67" t="s">
        <v>27</v>
      </c>
      <c r="C12" s="127" t="s">
        <v>976</v>
      </c>
      <c r="D12" s="6" t="s">
        <v>5</v>
      </c>
      <c r="E12" s="13">
        <v>1</v>
      </c>
      <c r="F12" s="95"/>
      <c r="G12" s="10"/>
      <c r="H12" s="10"/>
      <c r="I12" s="8"/>
      <c r="J12" s="8"/>
      <c r="K12" s="10"/>
      <c r="L12" s="10"/>
      <c r="M12" s="10"/>
      <c r="N12" s="112"/>
      <c r="O12" s="10"/>
      <c r="P12" s="10"/>
    </row>
    <row r="13" spans="1:16" ht="12.75">
      <c r="A13" s="18"/>
      <c r="B13" s="67"/>
      <c r="C13" s="216" t="s">
        <v>1038</v>
      </c>
      <c r="D13" s="6"/>
      <c r="E13" s="13"/>
      <c r="F13" s="228"/>
      <c r="G13" s="8"/>
      <c r="H13" s="8"/>
      <c r="I13" s="8"/>
      <c r="J13" s="8"/>
      <c r="K13" s="8"/>
      <c r="L13" s="8"/>
      <c r="M13" s="8"/>
      <c r="N13" s="229"/>
      <c r="O13" s="8"/>
      <c r="P13" s="8"/>
    </row>
    <row r="14" spans="1:16" ht="12.75">
      <c r="A14" s="18">
        <v>2</v>
      </c>
      <c r="B14" s="67" t="s">
        <v>27</v>
      </c>
      <c r="C14" s="127" t="s">
        <v>977</v>
      </c>
      <c r="D14" s="6" t="s">
        <v>4</v>
      </c>
      <c r="E14" s="13">
        <v>75</v>
      </c>
      <c r="F14" s="95"/>
      <c r="G14" s="10"/>
      <c r="H14" s="10"/>
      <c r="I14" s="8"/>
      <c r="J14" s="8"/>
      <c r="K14" s="10"/>
      <c r="L14" s="10"/>
      <c r="M14" s="10"/>
      <c r="N14" s="112"/>
      <c r="O14" s="10"/>
      <c r="P14" s="10"/>
    </row>
    <row r="15" spans="1:16" ht="12.75">
      <c r="A15" s="18">
        <v>3</v>
      </c>
      <c r="B15" s="67" t="s">
        <v>27</v>
      </c>
      <c r="C15" s="127" t="s">
        <v>978</v>
      </c>
      <c r="D15" s="6" t="s">
        <v>4</v>
      </c>
      <c r="E15" s="13">
        <v>210</v>
      </c>
      <c r="F15" s="95"/>
      <c r="G15" s="10"/>
      <c r="H15" s="10"/>
      <c r="I15" s="8"/>
      <c r="J15" s="8"/>
      <c r="K15" s="10"/>
      <c r="L15" s="10"/>
      <c r="M15" s="10"/>
      <c r="N15" s="112"/>
      <c r="O15" s="10"/>
      <c r="P15" s="10"/>
    </row>
    <row r="16" spans="1:16" ht="12.75">
      <c r="A16" s="18">
        <v>4</v>
      </c>
      <c r="B16" s="67" t="s">
        <v>27</v>
      </c>
      <c r="C16" s="127" t="s">
        <v>979</v>
      </c>
      <c r="D16" s="6" t="s">
        <v>4</v>
      </c>
      <c r="E16" s="13">
        <v>60</v>
      </c>
      <c r="F16" s="95"/>
      <c r="G16" s="10"/>
      <c r="H16" s="10"/>
      <c r="I16" s="8"/>
      <c r="J16" s="8"/>
      <c r="K16" s="10"/>
      <c r="L16" s="10"/>
      <c r="M16" s="10"/>
      <c r="N16" s="112"/>
      <c r="O16" s="10"/>
      <c r="P16" s="10"/>
    </row>
    <row r="17" spans="1:16" ht="12.75">
      <c r="A17" s="18"/>
      <c r="B17" s="67" t="s">
        <v>27</v>
      </c>
      <c r="C17" s="127" t="s">
        <v>1102</v>
      </c>
      <c r="D17" s="6" t="s">
        <v>4</v>
      </c>
      <c r="E17" s="13">
        <v>115</v>
      </c>
      <c r="F17" s="95"/>
      <c r="G17" s="10"/>
      <c r="H17" s="10"/>
      <c r="I17" s="8"/>
      <c r="J17" s="8"/>
      <c r="K17" s="10"/>
      <c r="L17" s="10"/>
      <c r="M17" s="10"/>
      <c r="N17" s="112"/>
      <c r="O17" s="10"/>
      <c r="P17" s="10"/>
    </row>
    <row r="18" spans="1:16" ht="12.75">
      <c r="A18" s="18">
        <v>5</v>
      </c>
      <c r="B18" s="67" t="s">
        <v>27</v>
      </c>
      <c r="C18" s="127" t="s">
        <v>964</v>
      </c>
      <c r="D18" s="6" t="s">
        <v>4</v>
      </c>
      <c r="E18" s="13">
        <v>270</v>
      </c>
      <c r="F18" s="95"/>
      <c r="G18" s="10"/>
      <c r="H18" s="10"/>
      <c r="I18" s="8"/>
      <c r="J18" s="8"/>
      <c r="K18" s="10"/>
      <c r="L18" s="10"/>
      <c r="M18" s="10"/>
      <c r="N18" s="112"/>
      <c r="O18" s="10"/>
      <c r="P18" s="10"/>
    </row>
    <row r="19" spans="1:16" ht="12.75">
      <c r="A19" s="18">
        <v>6</v>
      </c>
      <c r="B19" s="67" t="s">
        <v>27</v>
      </c>
      <c r="C19" s="127" t="s">
        <v>980</v>
      </c>
      <c r="D19" s="6" t="s">
        <v>13</v>
      </c>
      <c r="E19" s="13">
        <v>1</v>
      </c>
      <c r="F19" s="95"/>
      <c r="G19" s="10"/>
      <c r="H19" s="10"/>
      <c r="I19" s="8"/>
      <c r="J19" s="8"/>
      <c r="K19" s="10"/>
      <c r="L19" s="10"/>
      <c r="M19" s="10"/>
      <c r="N19" s="112"/>
      <c r="O19" s="10"/>
      <c r="P19" s="10"/>
    </row>
    <row r="20" spans="1:16" ht="12.75">
      <c r="A20" s="18">
        <v>7</v>
      </c>
      <c r="B20" s="67" t="s">
        <v>27</v>
      </c>
      <c r="C20" s="127" t="s">
        <v>935</v>
      </c>
      <c r="D20" s="6" t="s">
        <v>5</v>
      </c>
      <c r="E20" s="13">
        <v>1</v>
      </c>
      <c r="F20" s="95"/>
      <c r="G20" s="10"/>
      <c r="H20" s="10"/>
      <c r="I20" s="8"/>
      <c r="J20" s="8"/>
      <c r="K20" s="10"/>
      <c r="L20" s="10"/>
      <c r="M20" s="10"/>
      <c r="N20" s="112"/>
      <c r="O20" s="10"/>
      <c r="P20" s="10"/>
    </row>
    <row r="21" spans="1:16" ht="12.75">
      <c r="A21" s="18">
        <v>8</v>
      </c>
      <c r="B21" s="67" t="s">
        <v>27</v>
      </c>
      <c r="C21" s="127" t="s">
        <v>981</v>
      </c>
      <c r="D21" s="6" t="s">
        <v>4</v>
      </c>
      <c r="E21" s="13">
        <v>40</v>
      </c>
      <c r="F21" s="95"/>
      <c r="G21" s="10"/>
      <c r="H21" s="10"/>
      <c r="I21" s="8"/>
      <c r="J21" s="8"/>
      <c r="K21" s="10"/>
      <c r="L21" s="10"/>
      <c r="M21" s="10"/>
      <c r="N21" s="112"/>
      <c r="O21" s="10"/>
      <c r="P21" s="10"/>
    </row>
    <row r="22" spans="1:16" ht="12.75">
      <c r="A22" s="18">
        <v>9</v>
      </c>
      <c r="B22" s="67" t="s">
        <v>27</v>
      </c>
      <c r="C22" s="127" t="s">
        <v>982</v>
      </c>
      <c r="D22" s="6" t="s">
        <v>13</v>
      </c>
      <c r="E22" s="13">
        <v>24</v>
      </c>
      <c r="F22" s="95"/>
      <c r="G22" s="10"/>
      <c r="H22" s="10"/>
      <c r="I22" s="8"/>
      <c r="J22" s="8"/>
      <c r="K22" s="10"/>
      <c r="L22" s="10"/>
      <c r="M22" s="10"/>
      <c r="N22" s="112"/>
      <c r="O22" s="10"/>
      <c r="P22" s="10"/>
    </row>
    <row r="23" spans="1:16" ht="12.75">
      <c r="A23" s="18">
        <v>10</v>
      </c>
      <c r="B23" s="67" t="s">
        <v>27</v>
      </c>
      <c r="C23" s="127" t="s">
        <v>983</v>
      </c>
      <c r="D23" s="6" t="s">
        <v>13</v>
      </c>
      <c r="E23" s="13">
        <v>2</v>
      </c>
      <c r="F23" s="95"/>
      <c r="G23" s="10"/>
      <c r="H23" s="10"/>
      <c r="I23" s="8"/>
      <c r="J23" s="8"/>
      <c r="K23" s="10"/>
      <c r="L23" s="10"/>
      <c r="M23" s="10"/>
      <c r="N23" s="112"/>
      <c r="O23" s="10"/>
      <c r="P23" s="10"/>
    </row>
    <row r="24" spans="1:16" ht="12.75">
      <c r="A24" s="18">
        <v>11</v>
      </c>
      <c r="B24" s="67" t="s">
        <v>27</v>
      </c>
      <c r="C24" s="127" t="s">
        <v>984</v>
      </c>
      <c r="D24" s="6" t="s">
        <v>13</v>
      </c>
      <c r="E24" s="13">
        <v>8</v>
      </c>
      <c r="F24" s="95"/>
      <c r="G24" s="10"/>
      <c r="H24" s="10"/>
      <c r="I24" s="8"/>
      <c r="J24" s="8"/>
      <c r="K24" s="10"/>
      <c r="L24" s="10"/>
      <c r="M24" s="10"/>
      <c r="N24" s="112"/>
      <c r="O24" s="10"/>
      <c r="P24" s="10"/>
    </row>
    <row r="25" spans="1:16" ht="12.75">
      <c r="A25" s="18">
        <v>12</v>
      </c>
      <c r="B25" s="67" t="s">
        <v>27</v>
      </c>
      <c r="C25" s="127" t="s">
        <v>985</v>
      </c>
      <c r="D25" s="6" t="s">
        <v>13</v>
      </c>
      <c r="E25" s="13">
        <v>2</v>
      </c>
      <c r="F25" s="95"/>
      <c r="G25" s="10"/>
      <c r="H25" s="10"/>
      <c r="I25" s="8"/>
      <c r="J25" s="8"/>
      <c r="K25" s="10"/>
      <c r="L25" s="10"/>
      <c r="M25" s="10"/>
      <c r="N25" s="112"/>
      <c r="O25" s="10"/>
      <c r="P25" s="10"/>
    </row>
    <row r="26" spans="1:16" ht="12.75">
      <c r="A26" s="18">
        <v>13</v>
      </c>
      <c r="B26" s="67" t="s">
        <v>27</v>
      </c>
      <c r="C26" s="127" t="s">
        <v>986</v>
      </c>
      <c r="D26" s="6" t="s">
        <v>13</v>
      </c>
      <c r="E26" s="13">
        <v>8</v>
      </c>
      <c r="F26" s="95"/>
      <c r="G26" s="10"/>
      <c r="H26" s="10"/>
      <c r="I26" s="8"/>
      <c r="J26" s="8"/>
      <c r="K26" s="10"/>
      <c r="L26" s="10"/>
      <c r="M26" s="10"/>
      <c r="N26" s="112"/>
      <c r="O26" s="10"/>
      <c r="P26" s="10"/>
    </row>
    <row r="27" spans="1:16" ht="12.75">
      <c r="A27" s="18">
        <v>14</v>
      </c>
      <c r="B27" s="67" t="s">
        <v>27</v>
      </c>
      <c r="C27" s="127" t="s">
        <v>987</v>
      </c>
      <c r="D27" s="6" t="s">
        <v>13</v>
      </c>
      <c r="E27" s="13">
        <v>2</v>
      </c>
      <c r="F27" s="95"/>
      <c r="G27" s="10"/>
      <c r="H27" s="10"/>
      <c r="I27" s="8"/>
      <c r="J27" s="8"/>
      <c r="K27" s="10"/>
      <c r="L27" s="10"/>
      <c r="M27" s="10"/>
      <c r="N27" s="112"/>
      <c r="O27" s="10"/>
      <c r="P27" s="10"/>
    </row>
    <row r="28" spans="1:16" ht="12.75">
      <c r="A28" s="18">
        <v>15</v>
      </c>
      <c r="B28" s="67" t="s">
        <v>27</v>
      </c>
      <c r="C28" s="127" t="s">
        <v>988</v>
      </c>
      <c r="D28" s="6" t="s">
        <v>13</v>
      </c>
      <c r="E28" s="13">
        <v>2</v>
      </c>
      <c r="F28" s="95"/>
      <c r="G28" s="10"/>
      <c r="H28" s="10"/>
      <c r="I28" s="8"/>
      <c r="J28" s="8"/>
      <c r="K28" s="10"/>
      <c r="L28" s="10"/>
      <c r="M28" s="10"/>
      <c r="N28" s="112"/>
      <c r="O28" s="10"/>
      <c r="P28" s="10"/>
    </row>
    <row r="29" spans="1:16" ht="12.75">
      <c r="A29" s="18">
        <v>16</v>
      </c>
      <c r="B29" s="67" t="s">
        <v>27</v>
      </c>
      <c r="C29" s="127" t="s">
        <v>935</v>
      </c>
      <c r="D29" s="6" t="s">
        <v>5</v>
      </c>
      <c r="E29" s="13">
        <v>1</v>
      </c>
      <c r="F29" s="95"/>
      <c r="G29" s="10"/>
      <c r="H29" s="10"/>
      <c r="I29" s="8"/>
      <c r="J29" s="8"/>
      <c r="K29" s="10"/>
      <c r="L29" s="10"/>
      <c r="M29" s="10"/>
      <c r="N29" s="112"/>
      <c r="O29" s="10"/>
      <c r="P29" s="10"/>
    </row>
    <row r="30" spans="1:16" ht="25.5">
      <c r="A30" s="121"/>
      <c r="B30" s="126" t="s">
        <v>1329</v>
      </c>
      <c r="C30" s="157" t="s">
        <v>1039</v>
      </c>
      <c r="D30" s="158"/>
      <c r="E30" s="124"/>
      <c r="F30" s="159"/>
      <c r="G30" s="139"/>
      <c r="H30" s="124"/>
      <c r="I30" s="139"/>
      <c r="J30" s="139"/>
      <c r="K30" s="140"/>
      <c r="L30" s="140"/>
      <c r="M30" s="140"/>
      <c r="N30" s="141"/>
      <c r="O30" s="140"/>
      <c r="P30" s="140"/>
    </row>
    <row r="31" spans="1:16" ht="12.75">
      <c r="A31" s="18">
        <v>1</v>
      </c>
      <c r="B31" s="67" t="s">
        <v>27</v>
      </c>
      <c r="C31" s="127" t="s">
        <v>989</v>
      </c>
      <c r="D31" s="6" t="s">
        <v>4</v>
      </c>
      <c r="E31" s="13">
        <v>60</v>
      </c>
      <c r="F31" s="95"/>
      <c r="G31" s="10"/>
      <c r="H31" s="10"/>
      <c r="I31" s="8"/>
      <c r="J31" s="8"/>
      <c r="K31" s="10"/>
      <c r="L31" s="10"/>
      <c r="M31" s="10"/>
      <c r="N31" s="112"/>
      <c r="O31" s="10"/>
      <c r="P31" s="10"/>
    </row>
    <row r="32" spans="1:16" ht="12.75">
      <c r="A32" s="18">
        <v>2</v>
      </c>
      <c r="B32" s="67" t="s">
        <v>27</v>
      </c>
      <c r="C32" s="127" t="s">
        <v>990</v>
      </c>
      <c r="D32" s="6" t="s">
        <v>13</v>
      </c>
      <c r="E32" s="13">
        <v>1</v>
      </c>
      <c r="F32" s="95"/>
      <c r="G32" s="10"/>
      <c r="H32" s="10"/>
      <c r="I32" s="8"/>
      <c r="J32" s="8"/>
      <c r="K32" s="10"/>
      <c r="L32" s="10"/>
      <c r="M32" s="10"/>
      <c r="N32" s="112"/>
      <c r="O32" s="10"/>
      <c r="P32" s="10"/>
    </row>
    <row r="33" spans="1:16" ht="12.75">
      <c r="A33" s="18">
        <v>3</v>
      </c>
      <c r="B33" s="67" t="s">
        <v>27</v>
      </c>
      <c r="C33" s="127" t="s">
        <v>991</v>
      </c>
      <c r="D33" s="6" t="s">
        <v>4</v>
      </c>
      <c r="E33" s="13">
        <v>100</v>
      </c>
      <c r="F33" s="95"/>
      <c r="G33" s="10"/>
      <c r="H33" s="10"/>
      <c r="I33" s="8"/>
      <c r="J33" s="8"/>
      <c r="K33" s="10"/>
      <c r="L33" s="10"/>
      <c r="M33" s="10"/>
      <c r="N33" s="112"/>
      <c r="O33" s="10"/>
      <c r="P33" s="10"/>
    </row>
    <row r="34" spans="1:16" ht="25.5">
      <c r="A34" s="121"/>
      <c r="B34" s="126" t="s">
        <v>993</v>
      </c>
      <c r="C34" s="156" t="s">
        <v>994</v>
      </c>
      <c r="D34" s="121"/>
      <c r="E34" s="122"/>
      <c r="F34" s="123"/>
      <c r="G34" s="124"/>
      <c r="H34" s="124"/>
      <c r="I34" s="139"/>
      <c r="J34" s="124"/>
      <c r="K34" s="140"/>
      <c r="L34" s="140"/>
      <c r="M34" s="140"/>
      <c r="N34" s="141"/>
      <c r="O34" s="140"/>
      <c r="P34" s="140"/>
    </row>
    <row r="35" spans="1:16" ht="25.5">
      <c r="A35" s="18">
        <v>1</v>
      </c>
      <c r="B35" s="67" t="s">
        <v>27</v>
      </c>
      <c r="C35" s="230" t="s">
        <v>999</v>
      </c>
      <c r="D35" s="231" t="s">
        <v>995</v>
      </c>
      <c r="E35" s="10">
        <v>0.022</v>
      </c>
      <c r="F35" s="95"/>
      <c r="G35" s="10"/>
      <c r="H35" s="10"/>
      <c r="I35" s="32"/>
      <c r="J35" s="8"/>
      <c r="K35" s="11"/>
      <c r="L35" s="11"/>
      <c r="M35" s="11"/>
      <c r="N35" s="40"/>
      <c r="O35" s="11"/>
      <c r="P35" s="11"/>
    </row>
    <row r="36" spans="1:16" ht="12.75">
      <c r="A36" s="18">
        <v>2</v>
      </c>
      <c r="B36" s="67" t="s">
        <v>27</v>
      </c>
      <c r="C36" s="232" t="s">
        <v>996</v>
      </c>
      <c r="D36" s="231" t="s">
        <v>13</v>
      </c>
      <c r="E36" s="13">
        <v>4</v>
      </c>
      <c r="F36" s="95"/>
      <c r="G36" s="10"/>
      <c r="H36" s="10"/>
      <c r="I36" s="32"/>
      <c r="J36" s="8"/>
      <c r="K36" s="11"/>
      <c r="L36" s="11"/>
      <c r="M36" s="11"/>
      <c r="N36" s="40"/>
      <c r="O36" s="11"/>
      <c r="P36" s="11"/>
    </row>
    <row r="37" spans="1:16" ht="25.5">
      <c r="A37" s="18">
        <v>3</v>
      </c>
      <c r="B37" s="67" t="s">
        <v>27</v>
      </c>
      <c r="C37" s="232" t="s">
        <v>997</v>
      </c>
      <c r="D37" s="231" t="s">
        <v>13</v>
      </c>
      <c r="E37" s="13">
        <v>1</v>
      </c>
      <c r="F37" s="95"/>
      <c r="G37" s="10"/>
      <c r="H37" s="10"/>
      <c r="I37" s="32"/>
      <c r="J37" s="8"/>
      <c r="K37" s="11"/>
      <c r="L37" s="11"/>
      <c r="M37" s="11"/>
      <c r="N37" s="40"/>
      <c r="O37" s="11"/>
      <c r="P37" s="11"/>
    </row>
    <row r="38" spans="1:16" ht="12.75">
      <c r="A38" s="18">
        <v>4</v>
      </c>
      <c r="B38" s="67" t="s">
        <v>27</v>
      </c>
      <c r="C38" s="232" t="s">
        <v>998</v>
      </c>
      <c r="D38" s="231" t="s">
        <v>13</v>
      </c>
      <c r="E38" s="13">
        <v>2</v>
      </c>
      <c r="F38" s="95"/>
      <c r="G38" s="10"/>
      <c r="H38" s="10"/>
      <c r="I38" s="32"/>
      <c r="J38" s="8"/>
      <c r="K38" s="11"/>
      <c r="L38" s="11"/>
      <c r="M38" s="11"/>
      <c r="N38" s="40"/>
      <c r="O38" s="11"/>
      <c r="P38" s="11"/>
    </row>
    <row r="39" spans="1:16" ht="12.75">
      <c r="A39" s="6"/>
      <c r="B39" s="30"/>
      <c r="C39" s="38" t="s">
        <v>10</v>
      </c>
      <c r="D39" s="1"/>
      <c r="E39" s="2"/>
      <c r="F39" s="3"/>
      <c r="G39" s="4"/>
      <c r="H39" s="4"/>
      <c r="I39" s="74"/>
      <c r="J39" s="4"/>
      <c r="K39" s="5"/>
      <c r="L39" s="4"/>
      <c r="M39" s="4"/>
      <c r="N39" s="4"/>
      <c r="O39" s="4"/>
      <c r="P39" s="4"/>
    </row>
    <row r="40" spans="1:16" ht="25.5">
      <c r="A40" s="6"/>
      <c r="B40" s="30"/>
      <c r="C40" s="106" t="s">
        <v>1370</v>
      </c>
      <c r="D40" s="100"/>
      <c r="E40" s="99"/>
      <c r="F40" s="100"/>
      <c r="G40" s="100"/>
      <c r="H40" s="100"/>
      <c r="I40" s="101"/>
      <c r="J40" s="100"/>
      <c r="K40" s="101"/>
      <c r="L40" s="103"/>
      <c r="M40" s="103"/>
      <c r="N40" s="103"/>
      <c r="O40" s="103"/>
      <c r="P40" s="87"/>
    </row>
    <row r="41" spans="1:16" ht="12.75">
      <c r="A41" s="16"/>
      <c r="B41" s="16"/>
      <c r="C41" s="38" t="s">
        <v>26</v>
      </c>
      <c r="D41" s="24"/>
      <c r="E41" s="25"/>
      <c r="F41" s="26"/>
      <c r="G41" s="26"/>
      <c r="H41" s="26"/>
      <c r="I41" s="27"/>
      <c r="J41" s="28"/>
      <c r="K41" s="26"/>
      <c r="L41" s="29"/>
      <c r="M41" s="29"/>
      <c r="N41" s="41"/>
      <c r="O41" s="75"/>
      <c r="P41" s="77"/>
    </row>
    <row r="42" spans="1:16" ht="25.5" customHeight="1">
      <c r="A42" s="61"/>
      <c r="B42" s="339" t="s">
        <v>45</v>
      </c>
      <c r="C42" s="339"/>
      <c r="D42" s="339"/>
      <c r="E42" s="339"/>
      <c r="F42" s="339"/>
      <c r="G42" s="339"/>
      <c r="H42" s="339"/>
      <c r="I42" s="339"/>
      <c r="J42" s="339"/>
      <c r="K42" s="339"/>
      <c r="L42" s="339"/>
      <c r="M42" s="339"/>
      <c r="N42" s="339"/>
      <c r="O42" s="115"/>
      <c r="P42" s="117"/>
    </row>
    <row r="43" spans="1:16" ht="12.75">
      <c r="A43" s="37"/>
      <c r="B43" s="37"/>
      <c r="C43" s="37"/>
      <c r="D43" s="15"/>
      <c r="E43" s="37"/>
      <c r="F43" s="15"/>
      <c r="G43" s="15"/>
      <c r="H43" s="15"/>
      <c r="I43" s="42"/>
      <c r="J43" s="15"/>
      <c r="K43" s="15"/>
      <c r="L43" s="15"/>
      <c r="M43" s="15"/>
      <c r="N43" s="15"/>
      <c r="O43" s="15"/>
      <c r="P43" s="15"/>
    </row>
    <row r="44" spans="1:16" ht="12.75">
      <c r="A44" s="311" t="s">
        <v>24</v>
      </c>
      <c r="B44" s="311"/>
      <c r="C44" s="46"/>
      <c r="D44" s="15"/>
      <c r="E44" s="37"/>
      <c r="F44" s="15"/>
      <c r="G44" s="15"/>
      <c r="H44" s="15"/>
      <c r="I44" s="119" t="s">
        <v>25</v>
      </c>
      <c r="J44" s="119"/>
      <c r="K44" s="119"/>
      <c r="L44" s="15"/>
      <c r="M44" s="15"/>
      <c r="N44" s="338"/>
      <c r="O44" s="338"/>
      <c r="P44" s="15"/>
    </row>
    <row r="45" spans="1:16" ht="12.75">
      <c r="A45" s="37"/>
      <c r="B45" s="37"/>
      <c r="C45" s="45" t="s">
        <v>90</v>
      </c>
      <c r="D45" s="15"/>
      <c r="E45" s="37"/>
      <c r="F45" s="15"/>
      <c r="G45" s="15"/>
      <c r="H45" s="15"/>
      <c r="I45" s="15"/>
      <c r="J45" s="15"/>
      <c r="K45" s="311" t="s">
        <v>91</v>
      </c>
      <c r="L45" s="311"/>
      <c r="M45" s="311"/>
      <c r="N45" s="311"/>
      <c r="O45" s="311"/>
      <c r="P45" s="15"/>
    </row>
    <row r="46" spans="1:16" ht="12.75">
      <c r="A46" s="37"/>
      <c r="B46" s="37"/>
      <c r="C46" s="155"/>
      <c r="D46" s="15"/>
      <c r="E46" s="37"/>
      <c r="F46" s="15"/>
      <c r="G46" s="15"/>
      <c r="H46" s="15"/>
      <c r="I46" s="42"/>
      <c r="J46" s="15"/>
      <c r="K46" s="311"/>
      <c r="L46" s="311"/>
      <c r="M46" s="311"/>
      <c r="N46" s="311"/>
      <c r="O46" s="311"/>
      <c r="P46" s="15"/>
    </row>
    <row r="47" spans="1:16" ht="12.75">
      <c r="A47" s="15"/>
      <c r="B47" s="15"/>
      <c r="C47" s="15"/>
      <c r="D47" s="15"/>
      <c r="E47" s="15"/>
      <c r="F47" s="15"/>
      <c r="G47" s="15"/>
      <c r="H47" s="15"/>
      <c r="I47" s="42"/>
      <c r="J47" s="15"/>
      <c r="K47" s="15"/>
      <c r="L47" s="15"/>
      <c r="M47" s="15"/>
      <c r="N47" s="15"/>
      <c r="O47" s="15"/>
      <c r="P47" s="15"/>
    </row>
  </sheetData>
  <sheetProtection/>
  <mergeCells count="24">
    <mergeCell ref="K46:O46"/>
    <mergeCell ref="F8:K8"/>
    <mergeCell ref="L8:P8"/>
    <mergeCell ref="B42:N42"/>
    <mergeCell ref="A44:B44"/>
    <mergeCell ref="N44:O44"/>
    <mergeCell ref="K45:O45"/>
    <mergeCell ref="A6:F6"/>
    <mergeCell ref="I6:K6"/>
    <mergeCell ref="L6:M6"/>
    <mergeCell ref="I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07874015748031496" right="0.07874015748031496" top="0.3937007874015748" bottom="0.31496062992125984" header="0.11811023622047245" footer="0.11811023622047245"/>
  <pageSetup horizontalDpi="2400" verticalDpi="2400" orientation="landscape" paperSize="9" r:id="rId2"/>
  <headerFooter>
    <oddHeader>&amp;C&amp;A</oddHeader>
  </headerFooter>
  <drawing r:id="rId1"/>
</worksheet>
</file>

<file path=xl/worksheets/sheet22.xml><?xml version="1.0" encoding="utf-8"?>
<worksheet xmlns="http://schemas.openxmlformats.org/spreadsheetml/2006/main" xmlns:r="http://schemas.openxmlformats.org/officeDocument/2006/relationships">
  <sheetPr>
    <tabColor rgb="FF92D050"/>
  </sheetPr>
  <dimension ref="A1:P44"/>
  <sheetViews>
    <sheetView zoomScalePageLayoutView="0" workbookViewId="0" topLeftCell="A1">
      <selection activeCell="P41" sqref="P41"/>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1351</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P37</f>
        <v>0</v>
      </c>
      <c r="M6" s="340"/>
      <c r="N6" s="43" t="s">
        <v>66</v>
      </c>
      <c r="O6" s="15"/>
      <c r="P6" s="15"/>
    </row>
    <row r="7" spans="1:16" ht="13.5" thickBot="1">
      <c r="A7" s="44"/>
      <c r="B7" s="44"/>
      <c r="C7" s="44"/>
      <c r="D7" s="43"/>
      <c r="E7" s="43"/>
      <c r="F7" s="43"/>
      <c r="G7" s="43"/>
      <c r="H7" s="43"/>
      <c r="I7" s="341" t="s">
        <v>33</v>
      </c>
      <c r="J7" s="341"/>
      <c r="K7" s="341"/>
      <c r="L7" s="344" t="s">
        <v>96</v>
      </c>
      <c r="M7" s="344"/>
      <c r="N7" s="94"/>
      <c r="O7" s="43"/>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21"/>
      <c r="B10" s="126" t="s">
        <v>88</v>
      </c>
      <c r="C10" s="157" t="s">
        <v>992</v>
      </c>
      <c r="D10" s="158"/>
      <c r="E10" s="124"/>
      <c r="F10" s="159"/>
      <c r="G10" s="139"/>
      <c r="H10" s="124"/>
      <c r="I10" s="139"/>
      <c r="J10" s="139"/>
      <c r="K10" s="140"/>
      <c r="L10" s="140"/>
      <c r="M10" s="140"/>
      <c r="N10" s="141"/>
      <c r="O10" s="140"/>
      <c r="P10" s="140"/>
    </row>
    <row r="11" spans="1:16" ht="12.75">
      <c r="A11" s="18"/>
      <c r="B11" s="67"/>
      <c r="C11" s="216" t="s">
        <v>1178</v>
      </c>
      <c r="D11" s="6"/>
      <c r="E11" s="13"/>
      <c r="F11" s="228"/>
      <c r="G11" s="8"/>
      <c r="H11" s="8"/>
      <c r="I11" s="8"/>
      <c r="J11" s="8"/>
      <c r="K11" s="8"/>
      <c r="L11" s="8"/>
      <c r="M11" s="8"/>
      <c r="N11" s="229"/>
      <c r="O11" s="8"/>
      <c r="P11" s="8"/>
    </row>
    <row r="12" spans="1:16" ht="12.75">
      <c r="A12" s="18">
        <v>2</v>
      </c>
      <c r="B12" s="67" t="s">
        <v>27</v>
      </c>
      <c r="C12" s="127" t="s">
        <v>1179</v>
      </c>
      <c r="D12" s="6" t="s">
        <v>13</v>
      </c>
      <c r="E12" s="13">
        <v>3</v>
      </c>
      <c r="F12" s="95"/>
      <c r="G12" s="10"/>
      <c r="H12" s="10"/>
      <c r="I12" s="8"/>
      <c r="J12" s="8"/>
      <c r="K12" s="10"/>
      <c r="L12" s="10"/>
      <c r="M12" s="10"/>
      <c r="N12" s="112"/>
      <c r="O12" s="10"/>
      <c r="P12" s="10"/>
    </row>
    <row r="13" spans="1:16" ht="25.5">
      <c r="A13" s="18">
        <v>3</v>
      </c>
      <c r="B13" s="67" t="s">
        <v>27</v>
      </c>
      <c r="C13" s="127" t="s">
        <v>1180</v>
      </c>
      <c r="D13" s="6" t="s">
        <v>13</v>
      </c>
      <c r="E13" s="13">
        <v>1</v>
      </c>
      <c r="F13" s="95"/>
      <c r="G13" s="10"/>
      <c r="H13" s="10"/>
      <c r="I13" s="8"/>
      <c r="J13" s="8"/>
      <c r="K13" s="10"/>
      <c r="L13" s="10"/>
      <c r="M13" s="10"/>
      <c r="N13" s="112"/>
      <c r="O13" s="10"/>
      <c r="P13" s="10"/>
    </row>
    <row r="14" spans="1:16" ht="12.75">
      <c r="A14" s="18">
        <v>4</v>
      </c>
      <c r="B14" s="67" t="s">
        <v>27</v>
      </c>
      <c r="C14" s="127" t="s">
        <v>1181</v>
      </c>
      <c r="D14" s="6" t="s">
        <v>13</v>
      </c>
      <c r="E14" s="13">
        <v>2</v>
      </c>
      <c r="F14" s="95"/>
      <c r="G14" s="10"/>
      <c r="H14" s="10"/>
      <c r="I14" s="8"/>
      <c r="J14" s="8"/>
      <c r="K14" s="10"/>
      <c r="L14" s="10"/>
      <c r="M14" s="10"/>
      <c r="N14" s="112"/>
      <c r="O14" s="10"/>
      <c r="P14" s="10"/>
    </row>
    <row r="15" spans="1:16" ht="12.75">
      <c r="A15" s="18">
        <v>5</v>
      </c>
      <c r="B15" s="67" t="s">
        <v>27</v>
      </c>
      <c r="C15" s="127" t="s">
        <v>1182</v>
      </c>
      <c r="D15" s="6" t="s">
        <v>5</v>
      </c>
      <c r="E15" s="13">
        <v>1</v>
      </c>
      <c r="F15" s="95"/>
      <c r="G15" s="10"/>
      <c r="H15" s="10"/>
      <c r="I15" s="8"/>
      <c r="J15" s="8"/>
      <c r="K15" s="10"/>
      <c r="L15" s="10"/>
      <c r="M15" s="10"/>
      <c r="N15" s="112"/>
      <c r="O15" s="10"/>
      <c r="P15" s="10"/>
    </row>
    <row r="16" spans="1:16" ht="12.75">
      <c r="A16" s="18">
        <v>6</v>
      </c>
      <c r="B16" s="67" t="s">
        <v>27</v>
      </c>
      <c r="C16" s="127" t="s">
        <v>1183</v>
      </c>
      <c r="D16" s="6" t="s">
        <v>13</v>
      </c>
      <c r="E16" s="13">
        <v>1</v>
      </c>
      <c r="F16" s="95"/>
      <c r="G16" s="10"/>
      <c r="H16" s="10"/>
      <c r="I16" s="8"/>
      <c r="J16" s="8"/>
      <c r="K16" s="10"/>
      <c r="L16" s="10"/>
      <c r="M16" s="10"/>
      <c r="N16" s="112"/>
      <c r="O16" s="10"/>
      <c r="P16" s="10"/>
    </row>
    <row r="17" spans="1:16" ht="12.75">
      <c r="A17" s="18">
        <v>7</v>
      </c>
      <c r="B17" s="67" t="s">
        <v>27</v>
      </c>
      <c r="C17" s="127" t="s">
        <v>1184</v>
      </c>
      <c r="D17" s="6" t="s">
        <v>13</v>
      </c>
      <c r="E17" s="13">
        <v>7</v>
      </c>
      <c r="F17" s="95"/>
      <c r="G17" s="10"/>
      <c r="H17" s="10"/>
      <c r="I17" s="8"/>
      <c r="J17" s="8"/>
      <c r="K17" s="10"/>
      <c r="L17" s="10"/>
      <c r="M17" s="10"/>
      <c r="N17" s="112"/>
      <c r="O17" s="10"/>
      <c r="P17" s="10"/>
    </row>
    <row r="18" spans="1:16" ht="12.75">
      <c r="A18" s="18"/>
      <c r="B18" s="67"/>
      <c r="C18" s="216" t="s">
        <v>936</v>
      </c>
      <c r="D18" s="6"/>
      <c r="E18" s="13"/>
      <c r="F18" s="228"/>
      <c r="G18" s="8"/>
      <c r="H18" s="8"/>
      <c r="I18" s="8"/>
      <c r="J18" s="8"/>
      <c r="K18" s="8"/>
      <c r="L18" s="8"/>
      <c r="M18" s="8"/>
      <c r="N18" s="229"/>
      <c r="O18" s="8"/>
      <c r="P18" s="8"/>
    </row>
    <row r="19" spans="1:16" ht="12.75">
      <c r="A19" s="18">
        <v>8</v>
      </c>
      <c r="B19" s="67" t="s">
        <v>27</v>
      </c>
      <c r="C19" s="127" t="s">
        <v>1185</v>
      </c>
      <c r="D19" s="6" t="s">
        <v>5</v>
      </c>
      <c r="E19" s="13">
        <v>1</v>
      </c>
      <c r="F19" s="95"/>
      <c r="G19" s="10"/>
      <c r="H19" s="10"/>
      <c r="I19" s="8"/>
      <c r="J19" s="8"/>
      <c r="K19" s="10"/>
      <c r="L19" s="10"/>
      <c r="M19" s="10"/>
      <c r="N19" s="112"/>
      <c r="O19" s="10"/>
      <c r="P19" s="10"/>
    </row>
    <row r="20" spans="1:16" ht="25.5">
      <c r="A20" s="121"/>
      <c r="B20" s="126" t="s">
        <v>1329</v>
      </c>
      <c r="C20" s="157" t="s">
        <v>1186</v>
      </c>
      <c r="D20" s="158"/>
      <c r="E20" s="124"/>
      <c r="F20" s="159"/>
      <c r="G20" s="139"/>
      <c r="H20" s="124"/>
      <c r="I20" s="139"/>
      <c r="J20" s="139"/>
      <c r="K20" s="140"/>
      <c r="L20" s="140"/>
      <c r="M20" s="140"/>
      <c r="N20" s="141"/>
      <c r="O20" s="140"/>
      <c r="P20" s="140"/>
    </row>
    <row r="21" spans="1:16" ht="12.75">
      <c r="A21" s="18"/>
      <c r="B21" s="67"/>
      <c r="C21" s="216" t="s">
        <v>1187</v>
      </c>
      <c r="D21" s="6"/>
      <c r="E21" s="13"/>
      <c r="F21" s="228"/>
      <c r="G21" s="8"/>
      <c r="H21" s="8"/>
      <c r="I21" s="8"/>
      <c r="J21" s="8"/>
      <c r="K21" s="8"/>
      <c r="L21" s="8"/>
      <c r="M21" s="8"/>
      <c r="N21" s="229"/>
      <c r="O21" s="8"/>
      <c r="P21" s="8"/>
    </row>
    <row r="22" spans="1:16" ht="12.75">
      <c r="A22" s="18">
        <v>1</v>
      </c>
      <c r="B22" s="67" t="s">
        <v>27</v>
      </c>
      <c r="C22" s="127" t="s">
        <v>1188</v>
      </c>
      <c r="D22" s="6" t="s">
        <v>13</v>
      </c>
      <c r="E22" s="13">
        <v>2</v>
      </c>
      <c r="F22" s="95"/>
      <c r="G22" s="10"/>
      <c r="H22" s="10"/>
      <c r="I22" s="8"/>
      <c r="J22" s="8"/>
      <c r="K22" s="10"/>
      <c r="L22" s="10"/>
      <c r="M22" s="10"/>
      <c r="N22" s="112"/>
      <c r="O22" s="10"/>
      <c r="P22" s="10"/>
    </row>
    <row r="23" spans="1:16" ht="12.75">
      <c r="A23" s="18">
        <v>2</v>
      </c>
      <c r="B23" s="67" t="s">
        <v>27</v>
      </c>
      <c r="C23" s="127" t="s">
        <v>1189</v>
      </c>
      <c r="D23" s="6" t="s">
        <v>13</v>
      </c>
      <c r="E23" s="13">
        <v>1</v>
      </c>
      <c r="F23" s="95"/>
      <c r="G23" s="10"/>
      <c r="H23" s="10"/>
      <c r="I23" s="8"/>
      <c r="J23" s="8"/>
      <c r="K23" s="10"/>
      <c r="L23" s="10"/>
      <c r="M23" s="10"/>
      <c r="N23" s="112"/>
      <c r="O23" s="10"/>
      <c r="P23" s="10"/>
    </row>
    <row r="24" spans="1:16" ht="25.5">
      <c r="A24" s="18">
        <v>3</v>
      </c>
      <c r="B24" s="67" t="s">
        <v>27</v>
      </c>
      <c r="C24" s="127" t="s">
        <v>1190</v>
      </c>
      <c r="D24" s="6" t="s">
        <v>4</v>
      </c>
      <c r="E24" s="13">
        <v>100</v>
      </c>
      <c r="F24" s="95"/>
      <c r="G24" s="10"/>
      <c r="H24" s="10"/>
      <c r="I24" s="8"/>
      <c r="J24" s="8"/>
      <c r="K24" s="10"/>
      <c r="L24" s="10"/>
      <c r="M24" s="10"/>
      <c r="N24" s="112"/>
      <c r="O24" s="10"/>
      <c r="P24" s="10"/>
    </row>
    <row r="25" spans="1:16" ht="25.5">
      <c r="A25" s="18">
        <v>4</v>
      </c>
      <c r="B25" s="67" t="s">
        <v>27</v>
      </c>
      <c r="C25" s="127" t="s">
        <v>1191</v>
      </c>
      <c r="D25" s="6" t="s">
        <v>4</v>
      </c>
      <c r="E25" s="13">
        <v>100</v>
      </c>
      <c r="F25" s="95"/>
      <c r="G25" s="10"/>
      <c r="H25" s="10"/>
      <c r="I25" s="8"/>
      <c r="J25" s="8"/>
      <c r="K25" s="10"/>
      <c r="L25" s="10"/>
      <c r="M25" s="10"/>
      <c r="N25" s="112"/>
      <c r="O25" s="10"/>
      <c r="P25" s="10"/>
    </row>
    <row r="26" spans="1:16" ht="12.75">
      <c r="A26" s="18">
        <v>5</v>
      </c>
      <c r="B26" s="67" t="s">
        <v>27</v>
      </c>
      <c r="C26" s="127" t="s">
        <v>1192</v>
      </c>
      <c r="D26" s="6" t="s">
        <v>4</v>
      </c>
      <c r="E26" s="13">
        <v>100</v>
      </c>
      <c r="F26" s="95"/>
      <c r="G26" s="10"/>
      <c r="H26" s="10"/>
      <c r="I26" s="8"/>
      <c r="J26" s="8"/>
      <c r="K26" s="10"/>
      <c r="L26" s="10"/>
      <c r="M26" s="10"/>
      <c r="N26" s="112"/>
      <c r="O26" s="10"/>
      <c r="P26" s="10"/>
    </row>
    <row r="27" spans="1:16" ht="12.75">
      <c r="A27" s="18">
        <v>6</v>
      </c>
      <c r="B27" s="67" t="s">
        <v>27</v>
      </c>
      <c r="C27" s="127" t="s">
        <v>1193</v>
      </c>
      <c r="D27" s="6" t="s">
        <v>13</v>
      </c>
      <c r="E27" s="13">
        <v>1</v>
      </c>
      <c r="F27" s="95"/>
      <c r="G27" s="10"/>
      <c r="H27" s="10"/>
      <c r="I27" s="8"/>
      <c r="J27" s="8"/>
      <c r="K27" s="10"/>
      <c r="L27" s="10"/>
      <c r="M27" s="10"/>
      <c r="N27" s="112"/>
      <c r="O27" s="10"/>
      <c r="P27" s="10"/>
    </row>
    <row r="28" spans="1:16" ht="25.5">
      <c r="A28" s="18">
        <v>7</v>
      </c>
      <c r="B28" s="67" t="s">
        <v>27</v>
      </c>
      <c r="C28" s="127" t="s">
        <v>1194</v>
      </c>
      <c r="D28" s="6" t="s">
        <v>13</v>
      </c>
      <c r="E28" s="13">
        <v>1</v>
      </c>
      <c r="F28" s="95"/>
      <c r="G28" s="10"/>
      <c r="H28" s="10"/>
      <c r="I28" s="8"/>
      <c r="J28" s="8"/>
      <c r="K28" s="10"/>
      <c r="L28" s="10"/>
      <c r="M28" s="10"/>
      <c r="N28" s="112"/>
      <c r="O28" s="10"/>
      <c r="P28" s="10"/>
    </row>
    <row r="29" spans="1:16" ht="25.5">
      <c r="A29" s="18">
        <v>8</v>
      </c>
      <c r="B29" s="67" t="s">
        <v>27</v>
      </c>
      <c r="C29" s="127" t="s">
        <v>1195</v>
      </c>
      <c r="D29" s="6" t="s">
        <v>13</v>
      </c>
      <c r="E29" s="13">
        <v>1</v>
      </c>
      <c r="F29" s="95"/>
      <c r="G29" s="10"/>
      <c r="H29" s="10"/>
      <c r="I29" s="8"/>
      <c r="J29" s="8"/>
      <c r="K29" s="10"/>
      <c r="L29" s="10"/>
      <c r="M29" s="10"/>
      <c r="N29" s="112"/>
      <c r="O29" s="10"/>
      <c r="P29" s="10"/>
    </row>
    <row r="30" spans="1:16" ht="25.5">
      <c r="A30" s="18">
        <v>9</v>
      </c>
      <c r="B30" s="67" t="s">
        <v>27</v>
      </c>
      <c r="C30" s="127" t="s">
        <v>1196</v>
      </c>
      <c r="D30" s="6" t="s">
        <v>13</v>
      </c>
      <c r="E30" s="13">
        <v>1</v>
      </c>
      <c r="F30" s="95"/>
      <c r="G30" s="10"/>
      <c r="H30" s="10"/>
      <c r="I30" s="8"/>
      <c r="J30" s="8"/>
      <c r="K30" s="10"/>
      <c r="L30" s="10"/>
      <c r="M30" s="10"/>
      <c r="N30" s="112"/>
      <c r="O30" s="10"/>
      <c r="P30" s="10"/>
    </row>
    <row r="31" spans="1:16" ht="12.75">
      <c r="A31" s="18">
        <v>10</v>
      </c>
      <c r="B31" s="67" t="s">
        <v>27</v>
      </c>
      <c r="C31" s="127" t="s">
        <v>1197</v>
      </c>
      <c r="D31" s="6" t="s">
        <v>5</v>
      </c>
      <c r="E31" s="13">
        <v>1</v>
      </c>
      <c r="F31" s="95"/>
      <c r="G31" s="10"/>
      <c r="H31" s="10"/>
      <c r="I31" s="8"/>
      <c r="J31" s="8"/>
      <c r="K31" s="10"/>
      <c r="L31" s="10"/>
      <c r="M31" s="10"/>
      <c r="N31" s="112"/>
      <c r="O31" s="10"/>
      <c r="P31" s="10"/>
    </row>
    <row r="32" spans="1:16" ht="12.75">
      <c r="A32" s="18"/>
      <c r="B32" s="67"/>
      <c r="C32" s="216" t="s">
        <v>1198</v>
      </c>
      <c r="D32" s="6"/>
      <c r="E32" s="13"/>
      <c r="F32" s="228"/>
      <c r="G32" s="8"/>
      <c r="H32" s="8"/>
      <c r="I32" s="8"/>
      <c r="J32" s="8"/>
      <c r="K32" s="8"/>
      <c r="L32" s="8"/>
      <c r="M32" s="8"/>
      <c r="N32" s="229"/>
      <c r="O32" s="8"/>
      <c r="P32" s="8"/>
    </row>
    <row r="33" spans="1:16" ht="12.75">
      <c r="A33" s="18">
        <v>11</v>
      </c>
      <c r="B33" s="67" t="s">
        <v>27</v>
      </c>
      <c r="C33" s="127" t="s">
        <v>1199</v>
      </c>
      <c r="D33" s="6" t="s">
        <v>1200</v>
      </c>
      <c r="E33" s="13">
        <v>0.4</v>
      </c>
      <c r="F33" s="95"/>
      <c r="G33" s="10"/>
      <c r="H33" s="10"/>
      <c r="I33" s="8"/>
      <c r="J33" s="8"/>
      <c r="K33" s="10"/>
      <c r="L33" s="10"/>
      <c r="M33" s="10"/>
      <c r="N33" s="112"/>
      <c r="O33" s="10"/>
      <c r="P33" s="10"/>
    </row>
    <row r="34" spans="1:16" ht="12.75">
      <c r="A34" s="18">
        <v>12</v>
      </c>
      <c r="B34" s="67" t="s">
        <v>27</v>
      </c>
      <c r="C34" s="127" t="s">
        <v>1201</v>
      </c>
      <c r="D34" s="6" t="s">
        <v>13</v>
      </c>
      <c r="E34" s="13">
        <v>1</v>
      </c>
      <c r="F34" s="95"/>
      <c r="G34" s="10"/>
      <c r="H34" s="10"/>
      <c r="I34" s="8"/>
      <c r="J34" s="8"/>
      <c r="K34" s="10"/>
      <c r="L34" s="10"/>
      <c r="M34" s="10"/>
      <c r="N34" s="112"/>
      <c r="O34" s="10"/>
      <c r="P34" s="10"/>
    </row>
    <row r="35" spans="1:16" ht="12.75">
      <c r="A35" s="6"/>
      <c r="B35" s="30"/>
      <c r="C35" s="38" t="s">
        <v>10</v>
      </c>
      <c r="D35" s="1"/>
      <c r="E35" s="2"/>
      <c r="F35" s="3"/>
      <c r="G35" s="4"/>
      <c r="H35" s="4"/>
      <c r="I35" s="74"/>
      <c r="J35" s="4"/>
      <c r="K35" s="5"/>
      <c r="L35" s="4"/>
      <c r="M35" s="4"/>
      <c r="N35" s="4"/>
      <c r="O35" s="4"/>
      <c r="P35" s="4"/>
    </row>
    <row r="36" spans="1:16" ht="25.5">
      <c r="A36" s="6"/>
      <c r="B36" s="30"/>
      <c r="C36" s="106" t="s">
        <v>1370</v>
      </c>
      <c r="D36" s="100"/>
      <c r="E36" s="99"/>
      <c r="F36" s="100"/>
      <c r="G36" s="100"/>
      <c r="H36" s="100"/>
      <c r="I36" s="101"/>
      <c r="J36" s="100"/>
      <c r="K36" s="101"/>
      <c r="L36" s="281"/>
      <c r="M36" s="281"/>
      <c r="N36" s="103"/>
      <c r="O36" s="103"/>
      <c r="P36" s="87"/>
    </row>
    <row r="37" spans="1:16" ht="12.75">
      <c r="A37" s="16"/>
      <c r="B37" s="16"/>
      <c r="C37" s="38" t="s">
        <v>26</v>
      </c>
      <c r="D37" s="24"/>
      <c r="E37" s="25"/>
      <c r="F37" s="26"/>
      <c r="G37" s="26"/>
      <c r="H37" s="26"/>
      <c r="I37" s="27"/>
      <c r="J37" s="28"/>
      <c r="K37" s="26"/>
      <c r="L37" s="29"/>
      <c r="M37" s="29"/>
      <c r="N37" s="41"/>
      <c r="O37" s="75"/>
      <c r="P37" s="77"/>
    </row>
    <row r="38" spans="1:16" ht="12.75">
      <c r="A38" s="61"/>
      <c r="B38" s="61"/>
      <c r="C38" s="291"/>
      <c r="D38" s="292"/>
      <c r="E38" s="293"/>
      <c r="F38" s="294"/>
      <c r="G38" s="294"/>
      <c r="H38" s="294"/>
      <c r="I38" s="295"/>
      <c r="J38" s="296"/>
      <c r="K38" s="294"/>
      <c r="L38" s="115"/>
      <c r="M38" s="115"/>
      <c r="N38" s="115"/>
      <c r="O38" s="115"/>
      <c r="P38" s="117"/>
    </row>
    <row r="39" spans="1:16" ht="25.5" customHeight="1">
      <c r="A39" s="61"/>
      <c r="B39" s="339" t="s">
        <v>45</v>
      </c>
      <c r="C39" s="339"/>
      <c r="D39" s="339"/>
      <c r="E39" s="339"/>
      <c r="F39" s="339"/>
      <c r="G39" s="339"/>
      <c r="H39" s="339"/>
      <c r="I39" s="339"/>
      <c r="J39" s="339"/>
      <c r="K39" s="339"/>
      <c r="L39" s="339"/>
      <c r="M39" s="339"/>
      <c r="N39" s="339"/>
      <c r="O39" s="115"/>
      <c r="P39" s="117"/>
    </row>
    <row r="40" spans="1:16" ht="12.75">
      <c r="A40" s="37"/>
      <c r="B40" s="37"/>
      <c r="C40" s="37"/>
      <c r="D40" s="15"/>
      <c r="E40" s="37"/>
      <c r="F40" s="15"/>
      <c r="G40" s="15"/>
      <c r="H40" s="15"/>
      <c r="I40" s="42"/>
      <c r="J40" s="15"/>
      <c r="K40" s="15"/>
      <c r="L40" s="15"/>
      <c r="M40" s="15"/>
      <c r="N40" s="15"/>
      <c r="O40" s="15"/>
      <c r="P40" s="15"/>
    </row>
    <row r="41" spans="1:16" ht="12.75">
      <c r="A41" s="311" t="s">
        <v>24</v>
      </c>
      <c r="B41" s="311"/>
      <c r="C41" s="46"/>
      <c r="D41" s="15"/>
      <c r="E41" s="37"/>
      <c r="F41" s="15"/>
      <c r="G41" s="15"/>
      <c r="H41" s="15"/>
      <c r="I41" s="119" t="s">
        <v>25</v>
      </c>
      <c r="J41" s="119"/>
      <c r="K41" s="119"/>
      <c r="L41" s="15"/>
      <c r="M41" s="15"/>
      <c r="N41" s="338"/>
      <c r="O41" s="338"/>
      <c r="P41" s="15"/>
    </row>
    <row r="42" spans="1:16" ht="12.75">
      <c r="A42" s="37"/>
      <c r="B42" s="37"/>
      <c r="C42" s="45" t="s">
        <v>90</v>
      </c>
      <c r="D42" s="15"/>
      <c r="E42" s="37"/>
      <c r="F42" s="15"/>
      <c r="G42" s="15"/>
      <c r="H42" s="15"/>
      <c r="I42" s="15"/>
      <c r="J42" s="15"/>
      <c r="K42" s="311" t="s">
        <v>91</v>
      </c>
      <c r="L42" s="311"/>
      <c r="M42" s="311"/>
      <c r="N42" s="311"/>
      <c r="O42" s="311"/>
      <c r="P42" s="15"/>
    </row>
    <row r="43" spans="1:16" ht="12.75">
      <c r="A43" s="37"/>
      <c r="B43" s="37"/>
      <c r="C43" s="155"/>
      <c r="D43" s="15"/>
      <c r="E43" s="37"/>
      <c r="F43" s="15"/>
      <c r="G43" s="15"/>
      <c r="H43" s="15"/>
      <c r="I43" s="42"/>
      <c r="J43" s="15"/>
      <c r="K43" s="311"/>
      <c r="L43" s="311"/>
      <c r="M43" s="311"/>
      <c r="N43" s="311"/>
      <c r="O43" s="311"/>
      <c r="P43" s="15"/>
    </row>
    <row r="44" spans="1:16" ht="12.75">
      <c r="A44" s="15"/>
      <c r="B44" s="15"/>
      <c r="C44" s="15"/>
      <c r="D44" s="15"/>
      <c r="E44" s="15"/>
      <c r="F44" s="15"/>
      <c r="G44" s="15"/>
      <c r="H44" s="15"/>
      <c r="I44" s="42"/>
      <c r="J44" s="15"/>
      <c r="K44" s="15"/>
      <c r="L44" s="15"/>
      <c r="M44" s="15"/>
      <c r="N44" s="15"/>
      <c r="O44" s="15"/>
      <c r="P44" s="15"/>
    </row>
  </sheetData>
  <sheetProtection/>
  <mergeCells count="24">
    <mergeCell ref="D1:M1"/>
    <mergeCell ref="A3:C3"/>
    <mergeCell ref="D3:M3"/>
    <mergeCell ref="A4:C4"/>
    <mergeCell ref="D4:M4"/>
    <mergeCell ref="A5:C5"/>
    <mergeCell ref="D5:M5"/>
    <mergeCell ref="A6:F6"/>
    <mergeCell ref="I6:K6"/>
    <mergeCell ref="L6:M6"/>
    <mergeCell ref="I7:K7"/>
    <mergeCell ref="L7:M7"/>
    <mergeCell ref="A8:A9"/>
    <mergeCell ref="B8:B9"/>
    <mergeCell ref="C8:C9"/>
    <mergeCell ref="D8:D9"/>
    <mergeCell ref="E8:E9"/>
    <mergeCell ref="K43:O43"/>
    <mergeCell ref="F8:K8"/>
    <mergeCell ref="L8:P8"/>
    <mergeCell ref="B39:N39"/>
    <mergeCell ref="A41:B41"/>
    <mergeCell ref="N41:O41"/>
    <mergeCell ref="K42:O42"/>
  </mergeCells>
  <printOptions horizontalCentered="1" verticalCentered="1"/>
  <pageMargins left="0.07874015748031496" right="0.11811023622047245" top="0.35433070866141736" bottom="0.31496062992125984" header="0.15748031496062992" footer="0.15748031496062992"/>
  <pageSetup horizontalDpi="600" verticalDpi="600" orientation="landscape" paperSize="9" r:id="rId2"/>
  <headerFooter>
    <oddHeader>&amp;C&amp;A</oddHeader>
  </headerFooter>
  <drawing r:id="rId1"/>
</worksheet>
</file>

<file path=xl/worksheets/sheet23.xml><?xml version="1.0" encoding="utf-8"?>
<worksheet xmlns="http://schemas.openxmlformats.org/spreadsheetml/2006/main" xmlns:r="http://schemas.openxmlformats.org/officeDocument/2006/relationships">
  <sheetPr>
    <tabColor rgb="FF92D050"/>
  </sheetPr>
  <dimension ref="A1:P32"/>
  <sheetViews>
    <sheetView zoomScalePageLayoutView="0" workbookViewId="0" topLeftCell="A1">
      <selection activeCell="P29" sqref="P29"/>
    </sheetView>
  </sheetViews>
  <sheetFormatPr defaultColWidth="9.140625" defaultRowHeight="12.75"/>
  <cols>
    <col min="1" max="1" width="3.8515625" style="0" customWidth="1"/>
    <col min="2" max="2" width="6.7109375" style="0" customWidth="1"/>
    <col min="3" max="3" width="64.7109375" style="0" customWidth="1"/>
    <col min="4" max="4" width="6.28125" style="0" customWidth="1"/>
    <col min="5" max="6" width="7.7109375" style="0" customWidth="1"/>
    <col min="7" max="7" width="6.7109375" style="0" customWidth="1"/>
    <col min="8"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1001</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P26</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51</v>
      </c>
      <c r="C10" s="128" t="s">
        <v>278</v>
      </c>
      <c r="D10" s="129"/>
      <c r="E10" s="130"/>
      <c r="F10" s="131"/>
      <c r="G10" s="132"/>
      <c r="H10" s="133"/>
      <c r="I10" s="134"/>
      <c r="J10" s="132"/>
      <c r="K10" s="135"/>
      <c r="L10" s="136"/>
      <c r="M10" s="136"/>
      <c r="N10" s="136"/>
      <c r="O10" s="136"/>
      <c r="P10" s="136"/>
    </row>
    <row r="11" spans="1:16" ht="12.75">
      <c r="A11" s="7">
        <v>1</v>
      </c>
      <c r="B11" s="6" t="s">
        <v>27</v>
      </c>
      <c r="C11" s="22" t="s">
        <v>279</v>
      </c>
      <c r="D11" s="114" t="s">
        <v>5</v>
      </c>
      <c r="E11" s="263">
        <v>4</v>
      </c>
      <c r="F11" s="264"/>
      <c r="G11" s="265"/>
      <c r="H11" s="265"/>
      <c r="I11" s="264"/>
      <c r="J11" s="266"/>
      <c r="K11" s="83"/>
      <c r="L11" s="83"/>
      <c r="M11" s="83"/>
      <c r="N11" s="83"/>
      <c r="O11" s="89"/>
      <c r="P11" s="83"/>
    </row>
    <row r="12" spans="1:16" ht="25.5">
      <c r="A12" s="7">
        <v>2</v>
      </c>
      <c r="B12" s="6" t="s">
        <v>27</v>
      </c>
      <c r="C12" s="22" t="s">
        <v>290</v>
      </c>
      <c r="D12" s="114" t="s">
        <v>14</v>
      </c>
      <c r="E12" s="263">
        <v>130</v>
      </c>
      <c r="F12" s="265"/>
      <c r="G12" s="265"/>
      <c r="H12" s="265"/>
      <c r="I12" s="267"/>
      <c r="J12" s="268"/>
      <c r="K12" s="83"/>
      <c r="L12" s="83"/>
      <c r="M12" s="83"/>
      <c r="N12" s="83"/>
      <c r="O12" s="89"/>
      <c r="P12" s="83"/>
    </row>
    <row r="13" spans="1:16" ht="12.75">
      <c r="A13" s="107"/>
      <c r="B13" s="137" t="s">
        <v>1330</v>
      </c>
      <c r="C13" s="128" t="s">
        <v>276</v>
      </c>
      <c r="D13" s="129"/>
      <c r="E13" s="269"/>
      <c r="F13" s="270"/>
      <c r="G13" s="271"/>
      <c r="H13" s="271"/>
      <c r="I13" s="270"/>
      <c r="J13" s="272"/>
      <c r="K13" s="135"/>
      <c r="L13" s="136"/>
      <c r="M13" s="136"/>
      <c r="N13" s="136"/>
      <c r="O13" s="136"/>
      <c r="P13" s="136"/>
    </row>
    <row r="14" spans="1:16" ht="12.75">
      <c r="A14" s="7">
        <v>1</v>
      </c>
      <c r="B14" s="6" t="s">
        <v>27</v>
      </c>
      <c r="C14" s="22" t="s">
        <v>288</v>
      </c>
      <c r="D14" s="114" t="s">
        <v>13</v>
      </c>
      <c r="E14" s="263">
        <v>2</v>
      </c>
      <c r="F14" s="273"/>
      <c r="G14" s="265"/>
      <c r="H14" s="265"/>
      <c r="I14" s="274"/>
      <c r="J14" s="268"/>
      <c r="K14" s="83"/>
      <c r="L14" s="83"/>
      <c r="M14" s="83"/>
      <c r="N14" s="83"/>
      <c r="O14" s="89"/>
      <c r="P14" s="83"/>
    </row>
    <row r="15" spans="1:16" ht="12.75">
      <c r="A15" s="7">
        <v>2</v>
      </c>
      <c r="B15" s="6" t="s">
        <v>27</v>
      </c>
      <c r="C15" s="22" t="s">
        <v>281</v>
      </c>
      <c r="D15" s="114" t="s">
        <v>4</v>
      </c>
      <c r="E15" s="263">
        <v>70</v>
      </c>
      <c r="F15" s="273"/>
      <c r="G15" s="265"/>
      <c r="H15" s="265"/>
      <c r="I15" s="274"/>
      <c r="J15" s="268"/>
      <c r="K15" s="83"/>
      <c r="L15" s="83"/>
      <c r="M15" s="83"/>
      <c r="N15" s="83"/>
      <c r="O15" s="89"/>
      <c r="P15" s="83"/>
    </row>
    <row r="16" spans="1:16" ht="12.75">
      <c r="A16" s="7">
        <v>3</v>
      </c>
      <c r="B16" s="6" t="s">
        <v>27</v>
      </c>
      <c r="C16" s="22" t="s">
        <v>282</v>
      </c>
      <c r="D16" s="114" t="s">
        <v>13</v>
      </c>
      <c r="E16" s="263">
        <v>4</v>
      </c>
      <c r="F16" s="273"/>
      <c r="G16" s="265"/>
      <c r="H16" s="265"/>
      <c r="I16" s="274"/>
      <c r="J16" s="268"/>
      <c r="K16" s="83"/>
      <c r="L16" s="83"/>
      <c r="M16" s="83"/>
      <c r="N16" s="83"/>
      <c r="O16" s="89"/>
      <c r="P16" s="83"/>
    </row>
    <row r="17" spans="1:16" ht="12.75">
      <c r="A17" s="7">
        <v>4</v>
      </c>
      <c r="B17" s="6" t="s">
        <v>27</v>
      </c>
      <c r="C17" s="22" t="s">
        <v>283</v>
      </c>
      <c r="D17" s="114" t="s">
        <v>13</v>
      </c>
      <c r="E17" s="263">
        <v>8</v>
      </c>
      <c r="F17" s="273"/>
      <c r="G17" s="265"/>
      <c r="H17" s="265"/>
      <c r="I17" s="274"/>
      <c r="J17" s="268"/>
      <c r="K17" s="83"/>
      <c r="L17" s="83"/>
      <c r="M17" s="83"/>
      <c r="N17" s="83"/>
      <c r="O17" s="89"/>
      <c r="P17" s="83"/>
    </row>
    <row r="18" spans="1:16" ht="12.75">
      <c r="A18" s="7">
        <v>5</v>
      </c>
      <c r="B18" s="6" t="s">
        <v>27</v>
      </c>
      <c r="C18" s="22" t="s">
        <v>284</v>
      </c>
      <c r="D18" s="114" t="s">
        <v>13</v>
      </c>
      <c r="E18" s="263">
        <v>4</v>
      </c>
      <c r="F18" s="273"/>
      <c r="G18" s="265"/>
      <c r="H18" s="265"/>
      <c r="I18" s="274"/>
      <c r="J18" s="268"/>
      <c r="K18" s="83"/>
      <c r="L18" s="83"/>
      <c r="M18" s="83"/>
      <c r="N18" s="83"/>
      <c r="O18" s="89"/>
      <c r="P18" s="83"/>
    </row>
    <row r="19" spans="1:16" ht="25.5">
      <c r="A19" s="7">
        <v>6</v>
      </c>
      <c r="B19" s="6" t="s">
        <v>27</v>
      </c>
      <c r="C19" s="22" t="s">
        <v>285</v>
      </c>
      <c r="D19" s="114" t="s">
        <v>5</v>
      </c>
      <c r="E19" s="263">
        <v>4</v>
      </c>
      <c r="F19" s="273"/>
      <c r="G19" s="265"/>
      <c r="H19" s="265"/>
      <c r="I19" s="274"/>
      <c r="J19" s="268"/>
      <c r="K19" s="83"/>
      <c r="L19" s="83"/>
      <c r="M19" s="83"/>
      <c r="N19" s="83"/>
      <c r="O19" s="89"/>
      <c r="P19" s="83"/>
    </row>
    <row r="20" spans="1:16" ht="12.75">
      <c r="A20" s="7">
        <v>7</v>
      </c>
      <c r="B20" s="6" t="s">
        <v>27</v>
      </c>
      <c r="C20" s="22" t="s">
        <v>286</v>
      </c>
      <c r="D20" s="114" t="s">
        <v>4</v>
      </c>
      <c r="E20" s="263">
        <v>400</v>
      </c>
      <c r="F20" s="273"/>
      <c r="G20" s="265"/>
      <c r="H20" s="265"/>
      <c r="I20" s="274"/>
      <c r="J20" s="268"/>
      <c r="K20" s="83"/>
      <c r="L20" s="83"/>
      <c r="M20" s="83"/>
      <c r="N20" s="83"/>
      <c r="O20" s="89"/>
      <c r="P20" s="83"/>
    </row>
    <row r="21" spans="1:16" ht="12.75">
      <c r="A21" s="7">
        <v>8</v>
      </c>
      <c r="B21" s="6"/>
      <c r="C21" s="118" t="s">
        <v>287</v>
      </c>
      <c r="D21" s="114" t="s">
        <v>13</v>
      </c>
      <c r="E21" s="263">
        <v>200</v>
      </c>
      <c r="F21" s="273"/>
      <c r="G21" s="265"/>
      <c r="H21" s="265"/>
      <c r="I21" s="274"/>
      <c r="J21" s="275"/>
      <c r="K21" s="83"/>
      <c r="L21" s="83"/>
      <c r="M21" s="83"/>
      <c r="N21" s="83"/>
      <c r="O21" s="89"/>
      <c r="P21" s="83"/>
    </row>
    <row r="22" spans="1:16" ht="12.75">
      <c r="A22" s="7">
        <v>9</v>
      </c>
      <c r="B22" s="6"/>
      <c r="C22" s="118" t="s">
        <v>280</v>
      </c>
      <c r="D22" s="114" t="s">
        <v>235</v>
      </c>
      <c r="E22" s="263">
        <v>1100</v>
      </c>
      <c r="F22" s="273"/>
      <c r="G22" s="265"/>
      <c r="H22" s="265"/>
      <c r="I22" s="274"/>
      <c r="J22" s="275"/>
      <c r="K22" s="83"/>
      <c r="L22" s="83"/>
      <c r="M22" s="83"/>
      <c r="N22" s="83"/>
      <c r="O22" s="89"/>
      <c r="P22" s="83"/>
    </row>
    <row r="23" spans="1:16" ht="12.75">
      <c r="A23" s="7">
        <v>10</v>
      </c>
      <c r="B23" s="6"/>
      <c r="C23" s="118" t="s">
        <v>162</v>
      </c>
      <c r="D23" s="114" t="s">
        <v>5</v>
      </c>
      <c r="E23" s="263">
        <v>1</v>
      </c>
      <c r="F23" s="265"/>
      <c r="G23" s="265"/>
      <c r="H23" s="265"/>
      <c r="I23" s="267"/>
      <c r="J23" s="268"/>
      <c r="K23" s="83"/>
      <c r="L23" s="83"/>
      <c r="M23" s="83"/>
      <c r="N23" s="83"/>
      <c r="O23" s="83"/>
      <c r="P23" s="83"/>
    </row>
    <row r="24" spans="1:16" ht="12.75">
      <c r="A24" s="16"/>
      <c r="B24" s="16"/>
      <c r="C24" s="38" t="s">
        <v>10</v>
      </c>
      <c r="D24" s="20"/>
      <c r="E24" s="33"/>
      <c r="F24" s="34"/>
      <c r="G24" s="34"/>
      <c r="H24" s="34"/>
      <c r="I24" s="76"/>
      <c r="J24" s="35"/>
      <c r="K24" s="34"/>
      <c r="L24" s="36"/>
      <c r="M24" s="36"/>
      <c r="N24" s="36"/>
      <c r="O24" s="36"/>
      <c r="P24" s="36"/>
    </row>
    <row r="25" spans="1:16" ht="12.75">
      <c r="A25" s="17"/>
      <c r="B25" s="17"/>
      <c r="C25" s="106" t="s">
        <v>1370</v>
      </c>
      <c r="D25" s="100"/>
      <c r="E25" s="99"/>
      <c r="F25" s="100"/>
      <c r="G25" s="100"/>
      <c r="H25" s="100"/>
      <c r="I25" s="101"/>
      <c r="J25" s="100"/>
      <c r="K25" s="101"/>
      <c r="L25" s="103"/>
      <c r="M25" s="103"/>
      <c r="N25" s="103"/>
      <c r="O25" s="103"/>
      <c r="P25" s="87"/>
    </row>
    <row r="26" spans="1:16" ht="12.75">
      <c r="A26" s="16"/>
      <c r="B26" s="16"/>
      <c r="C26" s="38" t="s">
        <v>26</v>
      </c>
      <c r="D26" s="24"/>
      <c r="E26" s="25"/>
      <c r="F26" s="26"/>
      <c r="G26" s="26"/>
      <c r="H26" s="26"/>
      <c r="I26" s="27"/>
      <c r="J26" s="28"/>
      <c r="K26" s="26"/>
      <c r="L26" s="29"/>
      <c r="M26" s="29"/>
      <c r="N26" s="29"/>
      <c r="O26" s="41"/>
      <c r="P26" s="77"/>
    </row>
    <row r="27" spans="1:16" ht="25.5" customHeight="1">
      <c r="A27" s="61"/>
      <c r="B27" s="339" t="s">
        <v>45</v>
      </c>
      <c r="C27" s="339"/>
      <c r="D27" s="339"/>
      <c r="E27" s="339"/>
      <c r="F27" s="339"/>
      <c r="G27" s="339"/>
      <c r="H27" s="339"/>
      <c r="I27" s="339"/>
      <c r="J27" s="339"/>
      <c r="K27" s="339"/>
      <c r="L27" s="339"/>
      <c r="M27" s="339"/>
      <c r="N27" s="339"/>
      <c r="O27" s="116"/>
      <c r="P27" s="117"/>
    </row>
    <row r="28" spans="1:16" ht="12.75">
      <c r="A28" s="37"/>
      <c r="B28" s="37"/>
      <c r="C28" s="37"/>
      <c r="D28" s="15"/>
      <c r="E28" s="37"/>
      <c r="F28" s="15"/>
      <c r="G28" s="15"/>
      <c r="H28" s="15"/>
      <c r="I28" s="42"/>
      <c r="J28" s="15"/>
      <c r="K28" s="15"/>
      <c r="L28" s="15"/>
      <c r="M28" s="15"/>
      <c r="N28" s="15"/>
      <c r="O28" s="15"/>
      <c r="P28" s="15"/>
    </row>
    <row r="29" spans="1:16" ht="12.75">
      <c r="A29" s="311" t="s">
        <v>24</v>
      </c>
      <c r="B29" s="311"/>
      <c r="C29" s="46"/>
      <c r="D29" s="15"/>
      <c r="E29" s="37"/>
      <c r="F29" s="15"/>
      <c r="G29" s="15"/>
      <c r="H29" s="15"/>
      <c r="I29" s="119" t="s">
        <v>25</v>
      </c>
      <c r="J29" s="119"/>
      <c r="K29" s="119"/>
      <c r="L29" s="15"/>
      <c r="M29" s="15"/>
      <c r="N29" s="338"/>
      <c r="O29" s="338"/>
      <c r="P29" s="15"/>
    </row>
    <row r="30" spans="1:16" ht="12.75">
      <c r="A30" s="37"/>
      <c r="B30" s="37"/>
      <c r="C30" s="45" t="s">
        <v>90</v>
      </c>
      <c r="D30" s="15"/>
      <c r="E30" s="37"/>
      <c r="F30" s="15"/>
      <c r="G30" s="15"/>
      <c r="H30" s="15"/>
      <c r="I30" s="15"/>
      <c r="J30" s="15"/>
      <c r="K30" s="311" t="s">
        <v>91</v>
      </c>
      <c r="L30" s="311"/>
      <c r="M30" s="311"/>
      <c r="N30" s="311"/>
      <c r="O30" s="311"/>
      <c r="P30" s="15"/>
    </row>
    <row r="31" spans="1:16" ht="12.75">
      <c r="A31" s="37"/>
      <c r="B31" s="37"/>
      <c r="C31" s="155"/>
      <c r="D31" s="15"/>
      <c r="E31" s="37"/>
      <c r="F31" s="15"/>
      <c r="G31" s="15"/>
      <c r="H31" s="15"/>
      <c r="I31" s="42"/>
      <c r="J31" s="15"/>
      <c r="K31" s="311"/>
      <c r="L31" s="311"/>
      <c r="M31" s="311"/>
      <c r="N31" s="311"/>
      <c r="O31" s="311"/>
      <c r="P31" s="15"/>
    </row>
    <row r="32" spans="1:16" ht="12.75">
      <c r="A32" s="15"/>
      <c r="B32" s="15"/>
      <c r="C32" s="15"/>
      <c r="D32" s="15"/>
      <c r="E32" s="15"/>
      <c r="F32" s="15"/>
      <c r="G32" s="15"/>
      <c r="H32" s="15"/>
      <c r="I32" s="42"/>
      <c r="J32" s="15"/>
      <c r="K32" s="15"/>
      <c r="L32" s="15"/>
      <c r="M32" s="15"/>
      <c r="N32" s="15"/>
      <c r="O32" s="15"/>
      <c r="P32" s="15"/>
    </row>
  </sheetData>
  <sheetProtection/>
  <mergeCells count="24">
    <mergeCell ref="K31:O31"/>
    <mergeCell ref="F8:K8"/>
    <mergeCell ref="L8:P8"/>
    <mergeCell ref="B27:N27"/>
    <mergeCell ref="A29:B29"/>
    <mergeCell ref="N29:O29"/>
    <mergeCell ref="K30:O30"/>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1811023622047245" right="0.11811023622047245" top="0.7480314960629921" bottom="0.7480314960629921" header="0.31496062992125984" footer="0.31496062992125984"/>
  <pageSetup horizontalDpi="2400" verticalDpi="2400" orientation="landscape" paperSize="9" r:id="rId1"/>
  <headerFooter>
    <oddHeader>&amp;C&amp;A</oddHeader>
  </headerFooter>
</worksheet>
</file>

<file path=xl/worksheets/sheet24.xml><?xml version="1.0" encoding="utf-8"?>
<worksheet xmlns="http://schemas.openxmlformats.org/spreadsheetml/2006/main" xmlns:r="http://schemas.openxmlformats.org/officeDocument/2006/relationships">
  <sheetPr>
    <tabColor rgb="FF92D050"/>
  </sheetPr>
  <dimension ref="A1:P71"/>
  <sheetViews>
    <sheetView zoomScalePageLayoutView="0" workbookViewId="0" topLeftCell="A1">
      <selection activeCell="K31" sqref="K31"/>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1121</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ustomHeight="1">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ustomHeight="1">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P65</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ustomHeight="1">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51</v>
      </c>
      <c r="C10" s="128" t="s">
        <v>50</v>
      </c>
      <c r="D10" s="129"/>
      <c r="E10" s="130"/>
      <c r="F10" s="131"/>
      <c r="G10" s="132"/>
      <c r="H10" s="133"/>
      <c r="I10" s="134"/>
      <c r="J10" s="132"/>
      <c r="K10" s="135"/>
      <c r="L10" s="136"/>
      <c r="M10" s="136"/>
      <c r="N10" s="136"/>
      <c r="O10" s="136"/>
      <c r="P10" s="136"/>
    </row>
    <row r="11" spans="1:16" ht="25.5">
      <c r="A11" s="7">
        <v>1</v>
      </c>
      <c r="B11" s="6" t="s">
        <v>27</v>
      </c>
      <c r="C11" s="22" t="s">
        <v>1040</v>
      </c>
      <c r="D11" s="114" t="s">
        <v>14</v>
      </c>
      <c r="E11" s="9">
        <v>755</v>
      </c>
      <c r="F11" s="82"/>
      <c r="G11" s="82"/>
      <c r="H11" s="82"/>
      <c r="I11" s="96"/>
      <c r="J11" s="97"/>
      <c r="K11" s="83"/>
      <c r="L11" s="83"/>
      <c r="M11" s="83"/>
      <c r="N11" s="83"/>
      <c r="O11" s="89"/>
      <c r="P11" s="83"/>
    </row>
    <row r="12" spans="1:16" ht="15">
      <c r="A12" s="7">
        <v>2</v>
      </c>
      <c r="B12" s="6" t="s">
        <v>27</v>
      </c>
      <c r="C12" s="22" t="s">
        <v>1203</v>
      </c>
      <c r="D12" s="114" t="s">
        <v>14</v>
      </c>
      <c r="E12" s="9">
        <v>13.65</v>
      </c>
      <c r="F12" s="90"/>
      <c r="G12" s="82"/>
      <c r="H12" s="82"/>
      <c r="I12" s="90"/>
      <c r="J12" s="91"/>
      <c r="K12" s="83"/>
      <c r="L12" s="83"/>
      <c r="M12" s="83"/>
      <c r="N12" s="83"/>
      <c r="O12" s="89"/>
      <c r="P12" s="83"/>
    </row>
    <row r="13" spans="1:16" ht="15">
      <c r="A13" s="7">
        <v>3</v>
      </c>
      <c r="B13" s="6" t="s">
        <v>27</v>
      </c>
      <c r="C13" s="22" t="s">
        <v>1204</v>
      </c>
      <c r="D13" s="114" t="s">
        <v>14</v>
      </c>
      <c r="E13" s="9">
        <v>54.6</v>
      </c>
      <c r="F13" s="90"/>
      <c r="G13" s="82"/>
      <c r="H13" s="82"/>
      <c r="I13" s="90"/>
      <c r="J13" s="91"/>
      <c r="K13" s="83"/>
      <c r="L13" s="83"/>
      <c r="M13" s="83"/>
      <c r="N13" s="83"/>
      <c r="O13" s="89"/>
      <c r="P13" s="83"/>
    </row>
    <row r="14" spans="1:16" ht="15">
      <c r="A14" s="7">
        <v>4</v>
      </c>
      <c r="B14" s="6" t="s">
        <v>27</v>
      </c>
      <c r="C14" s="22" t="s">
        <v>76</v>
      </c>
      <c r="D14" s="114" t="s">
        <v>14</v>
      </c>
      <c r="E14" s="9">
        <f>E11-E12-E13</f>
        <v>686.75</v>
      </c>
      <c r="F14" s="90"/>
      <c r="G14" s="91"/>
      <c r="H14" s="113"/>
      <c r="I14" s="90"/>
      <c r="J14" s="91"/>
      <c r="K14" s="83"/>
      <c r="L14" s="83"/>
      <c r="M14" s="83"/>
      <c r="N14" s="83"/>
      <c r="O14" s="89"/>
      <c r="P14" s="83"/>
    </row>
    <row r="15" spans="1:16" ht="15">
      <c r="A15" s="7">
        <v>5</v>
      </c>
      <c r="B15" s="6" t="s">
        <v>27</v>
      </c>
      <c r="C15" s="22" t="s">
        <v>77</v>
      </c>
      <c r="D15" s="114" t="s">
        <v>14</v>
      </c>
      <c r="E15" s="9">
        <f>E12+E13</f>
        <v>68.25</v>
      </c>
      <c r="F15" s="90"/>
      <c r="G15" s="91"/>
      <c r="H15" s="113"/>
      <c r="I15" s="90"/>
      <c r="J15" s="91"/>
      <c r="K15" s="83"/>
      <c r="L15" s="83"/>
      <c r="M15" s="83"/>
      <c r="N15" s="83"/>
      <c r="O15" s="89"/>
      <c r="P15" s="83"/>
    </row>
    <row r="16" spans="1:16" ht="25.5">
      <c r="A16" s="7">
        <v>6</v>
      </c>
      <c r="B16" s="6" t="s">
        <v>27</v>
      </c>
      <c r="C16" s="22" t="s">
        <v>292</v>
      </c>
      <c r="D16" s="114" t="s">
        <v>4</v>
      </c>
      <c r="E16" s="9">
        <v>66</v>
      </c>
      <c r="F16" s="21"/>
      <c r="G16" s="87"/>
      <c r="H16" s="87"/>
      <c r="I16" s="80"/>
      <c r="J16" s="91"/>
      <c r="K16" s="83"/>
      <c r="L16" s="87"/>
      <c r="M16" s="80"/>
      <c r="N16" s="80"/>
      <c r="O16" s="80"/>
      <c r="P16" s="83"/>
    </row>
    <row r="17" spans="1:16" ht="12.75">
      <c r="A17" s="7">
        <v>7</v>
      </c>
      <c r="B17" s="6" t="s">
        <v>27</v>
      </c>
      <c r="C17" s="22" t="s">
        <v>334</v>
      </c>
      <c r="D17" s="114" t="s">
        <v>4</v>
      </c>
      <c r="E17" s="9">
        <v>30</v>
      </c>
      <c r="F17" s="90"/>
      <c r="G17" s="91"/>
      <c r="H17" s="113"/>
      <c r="I17" s="90"/>
      <c r="J17" s="91"/>
      <c r="K17" s="83"/>
      <c r="L17" s="83"/>
      <c r="M17" s="83"/>
      <c r="N17" s="83"/>
      <c r="O17" s="89"/>
      <c r="P17" s="83"/>
    </row>
    <row r="18" spans="1:16" ht="12.75">
      <c r="A18" s="107"/>
      <c r="B18" s="137" t="s">
        <v>89</v>
      </c>
      <c r="C18" s="128" t="s">
        <v>302</v>
      </c>
      <c r="D18" s="129"/>
      <c r="E18" s="130"/>
      <c r="F18" s="160"/>
      <c r="G18" s="161"/>
      <c r="H18" s="161"/>
      <c r="I18" s="160"/>
      <c r="J18" s="132"/>
      <c r="K18" s="135"/>
      <c r="L18" s="136"/>
      <c r="M18" s="136"/>
      <c r="N18" s="136"/>
      <c r="O18" s="136"/>
      <c r="P18" s="136"/>
    </row>
    <row r="19" spans="1:16" ht="12.75">
      <c r="A19" s="7">
        <v>1</v>
      </c>
      <c r="B19" s="6" t="s">
        <v>27</v>
      </c>
      <c r="C19" s="22" t="s">
        <v>294</v>
      </c>
      <c r="D19" s="114" t="s">
        <v>4</v>
      </c>
      <c r="E19" s="9">
        <v>65</v>
      </c>
      <c r="F19" s="92"/>
      <c r="G19" s="79"/>
      <c r="H19" s="80"/>
      <c r="I19" s="93"/>
      <c r="J19" s="91"/>
      <c r="K19" s="80"/>
      <c r="L19" s="80"/>
      <c r="M19" s="80"/>
      <c r="N19" s="83"/>
      <c r="O19" s="80"/>
      <c r="P19" s="81"/>
    </row>
    <row r="20" spans="1:16" ht="12.75">
      <c r="A20" s="7">
        <v>2</v>
      </c>
      <c r="B20" s="6"/>
      <c r="C20" s="118" t="s">
        <v>310</v>
      </c>
      <c r="D20" s="114" t="s">
        <v>13</v>
      </c>
      <c r="E20" s="9">
        <v>2</v>
      </c>
      <c r="F20" s="92"/>
      <c r="G20" s="188"/>
      <c r="H20" s="80"/>
      <c r="I20" s="90"/>
      <c r="J20" s="91"/>
      <c r="K20" s="80"/>
      <c r="L20" s="80"/>
      <c r="M20" s="80"/>
      <c r="N20" s="80"/>
      <c r="O20" s="80"/>
      <c r="P20" s="80"/>
    </row>
    <row r="21" spans="1:16" ht="12.75">
      <c r="A21" s="7">
        <v>3</v>
      </c>
      <c r="B21" s="6" t="s">
        <v>27</v>
      </c>
      <c r="C21" s="22" t="s">
        <v>295</v>
      </c>
      <c r="D21" s="114" t="s">
        <v>5</v>
      </c>
      <c r="E21" s="9">
        <v>1</v>
      </c>
      <c r="F21" s="92"/>
      <c r="G21" s="91"/>
      <c r="H21" s="113"/>
      <c r="I21" s="93"/>
      <c r="J21" s="91"/>
      <c r="K21" s="80"/>
      <c r="L21" s="80"/>
      <c r="M21" s="80"/>
      <c r="N21" s="80"/>
      <c r="O21" s="80"/>
      <c r="P21" s="80"/>
    </row>
    <row r="22" spans="1:16" ht="12.75">
      <c r="A22" s="7">
        <v>4</v>
      </c>
      <c r="B22" s="6" t="s">
        <v>27</v>
      </c>
      <c r="C22" s="22" t="s">
        <v>296</v>
      </c>
      <c r="D22" s="114" t="s">
        <v>4</v>
      </c>
      <c r="E22" s="9">
        <v>22</v>
      </c>
      <c r="F22" s="90"/>
      <c r="G22" s="91"/>
      <c r="H22" s="113"/>
      <c r="I22" s="90"/>
      <c r="J22" s="91"/>
      <c r="K22" s="80"/>
      <c r="L22" s="80"/>
      <c r="M22" s="80"/>
      <c r="N22" s="80"/>
      <c r="O22" s="80"/>
      <c r="P22" s="80"/>
    </row>
    <row r="23" spans="1:16" ht="12.75">
      <c r="A23" s="7">
        <v>5</v>
      </c>
      <c r="B23" s="6"/>
      <c r="C23" s="118" t="s">
        <v>311</v>
      </c>
      <c r="D23" s="114" t="s">
        <v>13</v>
      </c>
      <c r="E23" s="9">
        <v>2</v>
      </c>
      <c r="F23" s="90"/>
      <c r="G23" s="91"/>
      <c r="H23" s="113"/>
      <c r="I23" s="90"/>
      <c r="J23" s="91"/>
      <c r="K23" s="80"/>
      <c r="L23" s="80"/>
      <c r="M23" s="80"/>
      <c r="N23" s="80"/>
      <c r="O23" s="80"/>
      <c r="P23" s="80"/>
    </row>
    <row r="24" spans="1:16" ht="12.75">
      <c r="A24" s="7">
        <v>6</v>
      </c>
      <c r="B24" s="6" t="s">
        <v>27</v>
      </c>
      <c r="C24" s="22" t="s">
        <v>297</v>
      </c>
      <c r="D24" s="114" t="s">
        <v>4</v>
      </c>
      <c r="E24" s="9">
        <v>6</v>
      </c>
      <c r="F24" s="90"/>
      <c r="G24" s="91"/>
      <c r="H24" s="113"/>
      <c r="I24" s="90"/>
      <c r="J24" s="91"/>
      <c r="K24" s="80"/>
      <c r="L24" s="80"/>
      <c r="M24" s="80"/>
      <c r="N24" s="80"/>
      <c r="O24" s="80"/>
      <c r="P24" s="80"/>
    </row>
    <row r="25" spans="1:16" ht="12.75">
      <c r="A25" s="7">
        <v>7</v>
      </c>
      <c r="B25" s="6" t="s">
        <v>27</v>
      </c>
      <c r="C25" s="22" t="s">
        <v>298</v>
      </c>
      <c r="D25" s="114" t="s">
        <v>5</v>
      </c>
      <c r="E25" s="9">
        <v>2</v>
      </c>
      <c r="F25" s="92"/>
      <c r="G25" s="79"/>
      <c r="H25" s="80"/>
      <c r="I25" s="93"/>
      <c r="J25" s="91"/>
      <c r="K25" s="80"/>
      <c r="L25" s="80"/>
      <c r="M25" s="80"/>
      <c r="N25" s="83"/>
      <c r="O25" s="80"/>
      <c r="P25" s="81"/>
    </row>
    <row r="26" spans="1:16" ht="12.75">
      <c r="A26" s="7">
        <v>8</v>
      </c>
      <c r="B26" s="6" t="s">
        <v>27</v>
      </c>
      <c r="C26" s="22" t="s">
        <v>299</v>
      </c>
      <c r="D26" s="114" t="s">
        <v>5</v>
      </c>
      <c r="E26" s="9">
        <v>1</v>
      </c>
      <c r="F26" s="92"/>
      <c r="G26" s="79"/>
      <c r="H26" s="80"/>
      <c r="I26" s="93"/>
      <c r="J26" s="91"/>
      <c r="K26" s="80"/>
      <c r="L26" s="80"/>
      <c r="M26" s="80"/>
      <c r="N26" s="80"/>
      <c r="O26" s="80"/>
      <c r="P26" s="80"/>
    </row>
    <row r="27" spans="1:16" ht="12.75">
      <c r="A27" s="7">
        <v>9</v>
      </c>
      <c r="B27" s="6"/>
      <c r="C27" s="118" t="s">
        <v>303</v>
      </c>
      <c r="D27" s="114" t="s">
        <v>13</v>
      </c>
      <c r="E27" s="9">
        <v>1</v>
      </c>
      <c r="F27" s="92"/>
      <c r="G27" s="79"/>
      <c r="H27" s="80"/>
      <c r="I27" s="93"/>
      <c r="J27" s="91"/>
      <c r="K27" s="80"/>
      <c r="L27" s="80"/>
      <c r="M27" s="80"/>
      <c r="N27" s="80"/>
      <c r="O27" s="80"/>
      <c r="P27" s="80"/>
    </row>
    <row r="28" spans="1:16" ht="12.75">
      <c r="A28" s="7">
        <v>10</v>
      </c>
      <c r="B28" s="6"/>
      <c r="C28" s="118" t="s">
        <v>304</v>
      </c>
      <c r="D28" s="114" t="s">
        <v>13</v>
      </c>
      <c r="E28" s="9">
        <v>1</v>
      </c>
      <c r="F28" s="92"/>
      <c r="G28" s="79"/>
      <c r="H28" s="80"/>
      <c r="I28" s="93"/>
      <c r="J28" s="91"/>
      <c r="K28" s="80"/>
      <c r="L28" s="80"/>
      <c r="M28" s="80"/>
      <c r="N28" s="83"/>
      <c r="O28" s="80"/>
      <c r="P28" s="81"/>
    </row>
    <row r="29" spans="1:16" ht="12.75">
      <c r="A29" s="7">
        <v>11</v>
      </c>
      <c r="B29" s="6"/>
      <c r="C29" s="118" t="s">
        <v>305</v>
      </c>
      <c r="D29" s="114" t="s">
        <v>13</v>
      </c>
      <c r="E29" s="9">
        <v>1</v>
      </c>
      <c r="F29" s="92"/>
      <c r="G29" s="79"/>
      <c r="H29" s="80"/>
      <c r="I29" s="93"/>
      <c r="J29" s="91"/>
      <c r="K29" s="80"/>
      <c r="L29" s="80"/>
      <c r="M29" s="80"/>
      <c r="N29" s="80"/>
      <c r="O29" s="80"/>
      <c r="P29" s="80"/>
    </row>
    <row r="30" spans="1:16" ht="12.75">
      <c r="A30" s="7">
        <v>12</v>
      </c>
      <c r="B30" s="6"/>
      <c r="C30" s="118" t="s">
        <v>306</v>
      </c>
      <c r="D30" s="114" t="s">
        <v>13</v>
      </c>
      <c r="E30" s="9">
        <v>1</v>
      </c>
      <c r="F30" s="92"/>
      <c r="G30" s="79"/>
      <c r="H30" s="80"/>
      <c r="I30" s="93"/>
      <c r="J30" s="91"/>
      <c r="K30" s="80"/>
      <c r="L30" s="80"/>
      <c r="M30" s="80"/>
      <c r="N30" s="83"/>
      <c r="O30" s="80"/>
      <c r="P30" s="81"/>
    </row>
    <row r="31" spans="1:16" ht="12.75">
      <c r="A31" s="7">
        <v>13</v>
      </c>
      <c r="B31" s="6"/>
      <c r="C31" s="118" t="s">
        <v>307</v>
      </c>
      <c r="D31" s="114" t="s">
        <v>13</v>
      </c>
      <c r="E31" s="9">
        <v>2</v>
      </c>
      <c r="F31" s="92"/>
      <c r="G31" s="79"/>
      <c r="H31" s="80"/>
      <c r="I31" s="93"/>
      <c r="J31" s="91"/>
      <c r="K31" s="80"/>
      <c r="L31" s="80"/>
      <c r="M31" s="80"/>
      <c r="N31" s="80"/>
      <c r="O31" s="80"/>
      <c r="P31" s="80"/>
    </row>
    <row r="32" spans="1:16" ht="12.75">
      <c r="A32" s="7">
        <v>14</v>
      </c>
      <c r="B32" s="6"/>
      <c r="C32" s="118" t="s">
        <v>308</v>
      </c>
      <c r="D32" s="114" t="s">
        <v>13</v>
      </c>
      <c r="E32" s="9">
        <v>2</v>
      </c>
      <c r="F32" s="92"/>
      <c r="G32" s="79"/>
      <c r="H32" s="80"/>
      <c r="I32" s="93"/>
      <c r="J32" s="91"/>
      <c r="K32" s="80"/>
      <c r="L32" s="80"/>
      <c r="M32" s="80"/>
      <c r="N32" s="83"/>
      <c r="O32" s="80"/>
      <c r="P32" s="81"/>
    </row>
    <row r="33" spans="1:16" ht="12.75">
      <c r="A33" s="7">
        <v>15</v>
      </c>
      <c r="B33" s="6"/>
      <c r="C33" s="118" t="s">
        <v>309</v>
      </c>
      <c r="D33" s="114" t="s">
        <v>13</v>
      </c>
      <c r="E33" s="9">
        <v>1</v>
      </c>
      <c r="F33" s="92"/>
      <c r="G33" s="79"/>
      <c r="H33" s="80"/>
      <c r="I33" s="93"/>
      <c r="J33" s="91"/>
      <c r="K33" s="80"/>
      <c r="L33" s="80"/>
      <c r="M33" s="80"/>
      <c r="N33" s="80"/>
      <c r="O33" s="80"/>
      <c r="P33" s="80"/>
    </row>
    <row r="34" spans="1:16" ht="12.75">
      <c r="A34" s="7">
        <v>16</v>
      </c>
      <c r="B34" s="6" t="s">
        <v>27</v>
      </c>
      <c r="C34" s="22" t="s">
        <v>300</v>
      </c>
      <c r="D34" s="114" t="s">
        <v>301</v>
      </c>
      <c r="E34" s="9">
        <v>1</v>
      </c>
      <c r="F34" s="92"/>
      <c r="G34" s="79"/>
      <c r="H34" s="80"/>
      <c r="I34" s="93"/>
      <c r="J34" s="91"/>
      <c r="K34" s="80"/>
      <c r="L34" s="80"/>
      <c r="M34" s="80"/>
      <c r="N34" s="80"/>
      <c r="O34" s="80"/>
      <c r="P34" s="80"/>
    </row>
    <row r="35" spans="1:16" ht="12.75">
      <c r="A35" s="107"/>
      <c r="B35" s="137" t="s">
        <v>293</v>
      </c>
      <c r="C35" s="128" t="s">
        <v>318</v>
      </c>
      <c r="D35" s="129"/>
      <c r="E35" s="130"/>
      <c r="F35" s="160"/>
      <c r="G35" s="161"/>
      <c r="H35" s="161"/>
      <c r="I35" s="160"/>
      <c r="J35" s="132"/>
      <c r="K35" s="135"/>
      <c r="L35" s="136"/>
      <c r="M35" s="136"/>
      <c r="N35" s="136"/>
      <c r="O35" s="136"/>
      <c r="P35" s="136"/>
    </row>
    <row r="36" spans="1:16" ht="12.75">
      <c r="A36" s="7">
        <v>1</v>
      </c>
      <c r="B36" s="6" t="s">
        <v>27</v>
      </c>
      <c r="C36" s="22" t="s">
        <v>312</v>
      </c>
      <c r="D36" s="114" t="s">
        <v>4</v>
      </c>
      <c r="E36" s="9">
        <v>15</v>
      </c>
      <c r="F36" s="92"/>
      <c r="G36" s="79"/>
      <c r="H36" s="80"/>
      <c r="I36" s="93"/>
      <c r="J36" s="91"/>
      <c r="K36" s="80"/>
      <c r="L36" s="80"/>
      <c r="M36" s="80"/>
      <c r="N36" s="83"/>
      <c r="O36" s="80"/>
      <c r="P36" s="81"/>
    </row>
    <row r="37" spans="1:16" ht="12.75">
      <c r="A37" s="7">
        <v>2</v>
      </c>
      <c r="B37" s="6"/>
      <c r="C37" s="118" t="s">
        <v>320</v>
      </c>
      <c r="D37" s="114" t="s">
        <v>13</v>
      </c>
      <c r="E37" s="9">
        <v>1</v>
      </c>
      <c r="F37" s="92"/>
      <c r="G37" s="79"/>
      <c r="H37" s="80"/>
      <c r="I37" s="93"/>
      <c r="J37" s="91"/>
      <c r="K37" s="80"/>
      <c r="L37" s="80"/>
      <c r="M37" s="80"/>
      <c r="N37" s="83"/>
      <c r="O37" s="80"/>
      <c r="P37" s="81"/>
    </row>
    <row r="38" spans="1:16" ht="15">
      <c r="A38" s="7">
        <v>3</v>
      </c>
      <c r="B38" s="6" t="s">
        <v>27</v>
      </c>
      <c r="C38" s="22" t="s">
        <v>313</v>
      </c>
      <c r="D38" s="162" t="s">
        <v>12</v>
      </c>
      <c r="E38" s="9">
        <v>18</v>
      </c>
      <c r="F38" s="92"/>
      <c r="G38" s="79"/>
      <c r="H38" s="80"/>
      <c r="I38" s="93"/>
      <c r="J38" s="91"/>
      <c r="K38" s="80"/>
      <c r="L38" s="80"/>
      <c r="M38" s="80"/>
      <c r="N38" s="83"/>
      <c r="O38" s="80"/>
      <c r="P38" s="81"/>
    </row>
    <row r="39" spans="1:16" ht="12.75">
      <c r="A39" s="7">
        <v>4</v>
      </c>
      <c r="B39" s="6" t="s">
        <v>27</v>
      </c>
      <c r="C39" s="22" t="s">
        <v>314</v>
      </c>
      <c r="D39" s="114" t="s">
        <v>4</v>
      </c>
      <c r="E39" s="9">
        <v>48</v>
      </c>
      <c r="F39" s="92"/>
      <c r="G39" s="79"/>
      <c r="H39" s="80"/>
      <c r="I39" s="93"/>
      <c r="J39" s="91"/>
      <c r="K39" s="80"/>
      <c r="L39" s="80"/>
      <c r="M39" s="80"/>
      <c r="N39" s="83"/>
      <c r="O39" s="80"/>
      <c r="P39" s="81"/>
    </row>
    <row r="40" spans="1:16" ht="12.75">
      <c r="A40" s="7">
        <v>5</v>
      </c>
      <c r="B40" s="6" t="s">
        <v>27</v>
      </c>
      <c r="C40" s="22" t="s">
        <v>315</v>
      </c>
      <c r="D40" s="114" t="s">
        <v>5</v>
      </c>
      <c r="E40" s="9">
        <v>2</v>
      </c>
      <c r="F40" s="92"/>
      <c r="G40" s="91"/>
      <c r="H40" s="113"/>
      <c r="I40" s="93"/>
      <c r="J40" s="91"/>
      <c r="K40" s="80"/>
      <c r="L40" s="80"/>
      <c r="M40" s="80"/>
      <c r="N40" s="80"/>
      <c r="O40" s="80"/>
      <c r="P40" s="80"/>
    </row>
    <row r="41" spans="1:16" ht="12.75">
      <c r="A41" s="7">
        <v>6</v>
      </c>
      <c r="B41" s="6"/>
      <c r="C41" s="118" t="s">
        <v>319</v>
      </c>
      <c r="D41" s="114" t="s">
        <v>13</v>
      </c>
      <c r="E41" s="9">
        <v>4</v>
      </c>
      <c r="F41" s="92"/>
      <c r="G41" s="79"/>
      <c r="H41" s="80"/>
      <c r="I41" s="93"/>
      <c r="J41" s="91"/>
      <c r="K41" s="80"/>
      <c r="L41" s="80"/>
      <c r="M41" s="80"/>
      <c r="N41" s="83"/>
      <c r="O41" s="80"/>
      <c r="P41" s="81"/>
    </row>
    <row r="42" spans="1:16" ht="12.75">
      <c r="A42" s="7">
        <v>7</v>
      </c>
      <c r="B42" s="6" t="s">
        <v>27</v>
      </c>
      <c r="C42" s="22" t="s">
        <v>316</v>
      </c>
      <c r="D42" s="114" t="s">
        <v>5</v>
      </c>
      <c r="E42" s="9">
        <v>1</v>
      </c>
      <c r="F42" s="90"/>
      <c r="G42" s="91"/>
      <c r="H42" s="113"/>
      <c r="I42" s="90"/>
      <c r="J42" s="91"/>
      <c r="K42" s="80"/>
      <c r="L42" s="80"/>
      <c r="M42" s="80"/>
      <c r="N42" s="80"/>
      <c r="O42" s="80"/>
      <c r="P42" s="80"/>
    </row>
    <row r="43" spans="1:16" ht="12.75">
      <c r="A43" s="7">
        <v>8</v>
      </c>
      <c r="B43" s="6" t="s">
        <v>27</v>
      </c>
      <c r="C43" s="22" t="s">
        <v>317</v>
      </c>
      <c r="D43" s="114" t="s">
        <v>301</v>
      </c>
      <c r="E43" s="9">
        <v>1</v>
      </c>
      <c r="F43" s="90"/>
      <c r="G43" s="91"/>
      <c r="H43" s="113"/>
      <c r="I43" s="90"/>
      <c r="J43" s="91"/>
      <c r="K43" s="80"/>
      <c r="L43" s="80"/>
      <c r="M43" s="80"/>
      <c r="N43" s="80"/>
      <c r="O43" s="80"/>
      <c r="P43" s="80"/>
    </row>
    <row r="44" spans="1:16" ht="12.75">
      <c r="A44" s="7">
        <v>9</v>
      </c>
      <c r="B44" s="6"/>
      <c r="C44" s="118" t="s">
        <v>319</v>
      </c>
      <c r="D44" s="114" t="s">
        <v>13</v>
      </c>
      <c r="E44" s="9">
        <v>1</v>
      </c>
      <c r="F44" s="92"/>
      <c r="G44" s="79"/>
      <c r="H44" s="80"/>
      <c r="I44" s="93"/>
      <c r="J44" s="91"/>
      <c r="K44" s="80"/>
      <c r="L44" s="80"/>
      <c r="M44" s="80"/>
      <c r="N44" s="83"/>
      <c r="O44" s="80"/>
      <c r="P44" s="81"/>
    </row>
    <row r="45" spans="1:16" ht="12.75">
      <c r="A45" s="7">
        <v>10</v>
      </c>
      <c r="B45" s="6"/>
      <c r="C45" s="118" t="s">
        <v>321</v>
      </c>
      <c r="D45" s="114" t="s">
        <v>5</v>
      </c>
      <c r="E45" s="9">
        <v>1</v>
      </c>
      <c r="F45" s="92"/>
      <c r="G45" s="79"/>
      <c r="H45" s="80"/>
      <c r="I45" s="287"/>
      <c r="J45" s="80"/>
      <c r="K45" s="80"/>
      <c r="L45" s="80"/>
      <c r="M45" s="80"/>
      <c r="N45" s="83"/>
      <c r="O45" s="80"/>
      <c r="P45" s="81"/>
    </row>
    <row r="46" spans="1:16" ht="12.75">
      <c r="A46" s="107"/>
      <c r="B46" s="137" t="s">
        <v>322</v>
      </c>
      <c r="C46" s="128" t="s">
        <v>323</v>
      </c>
      <c r="D46" s="129"/>
      <c r="E46" s="130"/>
      <c r="F46" s="160"/>
      <c r="G46" s="161"/>
      <c r="H46" s="161"/>
      <c r="I46" s="160"/>
      <c r="J46" s="132"/>
      <c r="K46" s="135"/>
      <c r="L46" s="136"/>
      <c r="M46" s="136"/>
      <c r="N46" s="136"/>
      <c r="O46" s="136"/>
      <c r="P46" s="136"/>
    </row>
    <row r="47" spans="1:16" ht="12.75">
      <c r="A47" s="7">
        <v>1</v>
      </c>
      <c r="B47" s="6" t="s">
        <v>27</v>
      </c>
      <c r="C47" s="22" t="s">
        <v>324</v>
      </c>
      <c r="D47" s="114" t="s">
        <v>13</v>
      </c>
      <c r="E47" s="9">
        <v>8</v>
      </c>
      <c r="F47" s="92"/>
      <c r="G47" s="79"/>
      <c r="H47" s="80"/>
      <c r="I47" s="93"/>
      <c r="J47" s="91"/>
      <c r="K47" s="80"/>
      <c r="L47" s="80"/>
      <c r="M47" s="80"/>
      <c r="N47" s="83"/>
      <c r="O47" s="80"/>
      <c r="P47" s="81"/>
    </row>
    <row r="48" spans="1:16" ht="25.5">
      <c r="A48" s="7">
        <v>2</v>
      </c>
      <c r="B48" s="6" t="s">
        <v>27</v>
      </c>
      <c r="C48" s="22" t="s">
        <v>1362</v>
      </c>
      <c r="D48" s="114" t="s">
        <v>4</v>
      </c>
      <c r="E48" s="9">
        <v>105</v>
      </c>
      <c r="F48" s="92"/>
      <c r="G48" s="79"/>
      <c r="H48" s="80"/>
      <c r="I48" s="93"/>
      <c r="J48" s="91"/>
      <c r="K48" s="80"/>
      <c r="L48" s="80"/>
      <c r="M48" s="80"/>
      <c r="N48" s="83"/>
      <c r="O48" s="80"/>
      <c r="P48" s="81"/>
    </row>
    <row r="49" spans="1:16" ht="12.75">
      <c r="A49" s="7">
        <v>3</v>
      </c>
      <c r="B49" s="6" t="s">
        <v>27</v>
      </c>
      <c r="C49" s="22" t="s">
        <v>312</v>
      </c>
      <c r="D49" s="114" t="s">
        <v>4</v>
      </c>
      <c r="E49" s="9">
        <v>72</v>
      </c>
      <c r="F49" s="92"/>
      <c r="G49" s="79"/>
      <c r="H49" s="80"/>
      <c r="I49" s="93"/>
      <c r="J49" s="91"/>
      <c r="K49" s="80"/>
      <c r="L49" s="80"/>
      <c r="M49" s="80"/>
      <c r="N49" s="83"/>
      <c r="O49" s="80"/>
      <c r="P49" s="81"/>
    </row>
    <row r="50" spans="1:16" ht="12.75">
      <c r="A50" s="7">
        <v>4</v>
      </c>
      <c r="B50" s="6" t="s">
        <v>27</v>
      </c>
      <c r="C50" s="22" t="s">
        <v>316</v>
      </c>
      <c r="D50" s="114" t="s">
        <v>5</v>
      </c>
      <c r="E50" s="9">
        <v>8</v>
      </c>
      <c r="F50" s="90"/>
      <c r="G50" s="91"/>
      <c r="H50" s="80"/>
      <c r="I50" s="90"/>
      <c r="J50" s="91"/>
      <c r="K50" s="80"/>
      <c r="L50" s="80"/>
      <c r="M50" s="80"/>
      <c r="N50" s="80"/>
      <c r="O50" s="80"/>
      <c r="P50" s="80"/>
    </row>
    <row r="51" spans="1:16" ht="15">
      <c r="A51" s="7">
        <v>5</v>
      </c>
      <c r="B51" s="6" t="s">
        <v>27</v>
      </c>
      <c r="C51" s="22" t="s">
        <v>325</v>
      </c>
      <c r="D51" s="162" t="s">
        <v>12</v>
      </c>
      <c r="E51" s="9">
        <v>100</v>
      </c>
      <c r="F51" s="92"/>
      <c r="G51" s="79"/>
      <c r="H51" s="80"/>
      <c r="I51" s="93"/>
      <c r="J51" s="91"/>
      <c r="K51" s="80"/>
      <c r="L51" s="80"/>
      <c r="M51" s="80"/>
      <c r="N51" s="83"/>
      <c r="O51" s="80"/>
      <c r="P51" s="81"/>
    </row>
    <row r="52" spans="1:16" ht="12.75">
      <c r="A52" s="7">
        <v>6</v>
      </c>
      <c r="B52" s="6" t="s">
        <v>27</v>
      </c>
      <c r="C52" s="22" t="s">
        <v>1363</v>
      </c>
      <c r="D52" s="114" t="s">
        <v>5</v>
      </c>
      <c r="E52" s="9">
        <v>2</v>
      </c>
      <c r="F52" s="92"/>
      <c r="G52" s="79"/>
      <c r="H52" s="80"/>
      <c r="I52" s="93"/>
      <c r="J52" s="91"/>
      <c r="K52" s="80"/>
      <c r="L52" s="80"/>
      <c r="M52" s="80"/>
      <c r="N52" s="83"/>
      <c r="O52" s="80"/>
      <c r="P52" s="81"/>
    </row>
    <row r="53" spans="1:16" ht="12.75">
      <c r="A53" s="7">
        <v>7</v>
      </c>
      <c r="B53" s="6"/>
      <c r="C53" s="118" t="s">
        <v>327</v>
      </c>
      <c r="D53" s="114" t="s">
        <v>5</v>
      </c>
      <c r="E53" s="9">
        <v>2</v>
      </c>
      <c r="F53" s="92"/>
      <c r="G53" s="79"/>
      <c r="H53" s="80"/>
      <c r="I53" s="93"/>
      <c r="J53" s="91"/>
      <c r="K53" s="80"/>
      <c r="L53" s="80"/>
      <c r="M53" s="80"/>
      <c r="N53" s="83"/>
      <c r="O53" s="80"/>
      <c r="P53" s="81"/>
    </row>
    <row r="54" spans="1:16" ht="12.75">
      <c r="A54" s="7">
        <v>8</v>
      </c>
      <c r="B54" s="6" t="s">
        <v>27</v>
      </c>
      <c r="C54" s="22" t="s">
        <v>328</v>
      </c>
      <c r="D54" s="114" t="s">
        <v>5</v>
      </c>
      <c r="E54" s="9">
        <v>2</v>
      </c>
      <c r="F54" s="90"/>
      <c r="G54" s="91"/>
      <c r="H54" s="113"/>
      <c r="I54" s="90"/>
      <c r="J54" s="91"/>
      <c r="K54" s="79"/>
      <c r="L54" s="80"/>
      <c r="M54" s="80"/>
      <c r="N54" s="80"/>
      <c r="O54" s="80"/>
      <c r="P54" s="80"/>
    </row>
    <row r="55" spans="1:16" ht="12.75">
      <c r="A55" s="7">
        <v>9</v>
      </c>
      <c r="B55" s="6" t="s">
        <v>27</v>
      </c>
      <c r="C55" s="22" t="s">
        <v>326</v>
      </c>
      <c r="D55" s="114" t="s">
        <v>13</v>
      </c>
      <c r="E55" s="9">
        <v>2</v>
      </c>
      <c r="F55" s="92"/>
      <c r="G55" s="79"/>
      <c r="H55" s="80"/>
      <c r="I55" s="93"/>
      <c r="J55" s="91"/>
      <c r="K55" s="80"/>
      <c r="L55" s="80"/>
      <c r="M55" s="80"/>
      <c r="N55" s="83"/>
      <c r="O55" s="80"/>
      <c r="P55" s="81"/>
    </row>
    <row r="56" spans="1:16" ht="12.75">
      <c r="A56" s="7">
        <v>10</v>
      </c>
      <c r="B56" s="6"/>
      <c r="C56" s="118" t="s">
        <v>321</v>
      </c>
      <c r="D56" s="114" t="s">
        <v>5</v>
      </c>
      <c r="E56" s="9">
        <v>1</v>
      </c>
      <c r="F56" s="92"/>
      <c r="G56" s="79"/>
      <c r="H56" s="80"/>
      <c r="I56" s="93"/>
      <c r="J56" s="91"/>
      <c r="K56" s="80"/>
      <c r="L56" s="80"/>
      <c r="M56" s="80"/>
      <c r="N56" s="83"/>
      <c r="O56" s="80"/>
      <c r="P56" s="81"/>
    </row>
    <row r="57" spans="1:16" ht="12.75">
      <c r="A57" s="107"/>
      <c r="B57" s="121"/>
      <c r="C57" s="128" t="s">
        <v>79</v>
      </c>
      <c r="D57" s="129"/>
      <c r="E57" s="130"/>
      <c r="F57" s="160"/>
      <c r="G57" s="161"/>
      <c r="H57" s="161"/>
      <c r="I57" s="160"/>
      <c r="J57" s="132"/>
      <c r="K57" s="135"/>
      <c r="L57" s="136"/>
      <c r="M57" s="136"/>
      <c r="N57" s="136"/>
      <c r="O57" s="136"/>
      <c r="P57" s="136"/>
    </row>
    <row r="58" spans="1:16" ht="12.75">
      <c r="A58" s="7">
        <v>1</v>
      </c>
      <c r="B58" s="6" t="s">
        <v>27</v>
      </c>
      <c r="C58" s="22" t="s">
        <v>330</v>
      </c>
      <c r="D58" s="114" t="s">
        <v>78</v>
      </c>
      <c r="E58" s="9">
        <v>3</v>
      </c>
      <c r="F58" s="90"/>
      <c r="G58" s="91"/>
      <c r="H58" s="113"/>
      <c r="I58" s="90"/>
      <c r="J58" s="91"/>
      <c r="K58" s="79"/>
      <c r="L58" s="80"/>
      <c r="M58" s="80"/>
      <c r="N58" s="80"/>
      <c r="O58" s="80"/>
      <c r="P58" s="80"/>
    </row>
    <row r="59" spans="1:16" ht="12.75">
      <c r="A59" s="7">
        <v>2</v>
      </c>
      <c r="B59" s="6" t="s">
        <v>27</v>
      </c>
      <c r="C59" s="22" t="s">
        <v>331</v>
      </c>
      <c r="D59" s="114" t="s">
        <v>13</v>
      </c>
      <c r="E59" s="9">
        <v>6</v>
      </c>
      <c r="F59" s="80"/>
      <c r="G59" s="80"/>
      <c r="H59" s="87"/>
      <c r="I59" s="80"/>
      <c r="J59" s="91"/>
      <c r="K59" s="79"/>
      <c r="L59" s="80"/>
      <c r="M59" s="80"/>
      <c r="N59" s="80"/>
      <c r="O59" s="80"/>
      <c r="P59" s="80"/>
    </row>
    <row r="60" spans="1:16" ht="12.75">
      <c r="A60" s="107"/>
      <c r="B60" s="137" t="s">
        <v>1250</v>
      </c>
      <c r="C60" s="128" t="s">
        <v>329</v>
      </c>
      <c r="D60" s="129"/>
      <c r="E60" s="130"/>
      <c r="F60" s="160"/>
      <c r="G60" s="161"/>
      <c r="H60" s="161"/>
      <c r="I60" s="160"/>
      <c r="J60" s="132"/>
      <c r="K60" s="135"/>
      <c r="L60" s="136"/>
      <c r="M60" s="136"/>
      <c r="N60" s="136"/>
      <c r="O60" s="136"/>
      <c r="P60" s="136"/>
    </row>
    <row r="61" spans="1:16" ht="15">
      <c r="A61" s="7">
        <v>1</v>
      </c>
      <c r="B61" s="6" t="s">
        <v>27</v>
      </c>
      <c r="C61" s="22" t="s">
        <v>332</v>
      </c>
      <c r="D61" s="162" t="s">
        <v>12</v>
      </c>
      <c r="E61" s="9">
        <v>28</v>
      </c>
      <c r="F61" s="80"/>
      <c r="G61" s="80"/>
      <c r="H61" s="87"/>
      <c r="I61" s="80"/>
      <c r="J61" s="80"/>
      <c r="K61" s="83"/>
      <c r="L61" s="83"/>
      <c r="M61" s="83"/>
      <c r="N61" s="83"/>
      <c r="O61" s="89"/>
      <c r="P61" s="83"/>
    </row>
    <row r="62" spans="1:16" ht="15">
      <c r="A62" s="7">
        <v>2</v>
      </c>
      <c r="B62" s="6" t="s">
        <v>27</v>
      </c>
      <c r="C62" s="22" t="s">
        <v>333</v>
      </c>
      <c r="D62" s="162" t="s">
        <v>12</v>
      </c>
      <c r="E62" s="9">
        <v>180</v>
      </c>
      <c r="F62" s="82"/>
      <c r="G62" s="80"/>
      <c r="H62" s="87"/>
      <c r="I62" s="96"/>
      <c r="J62" s="80"/>
      <c r="K62" s="83"/>
      <c r="L62" s="83"/>
      <c r="M62" s="83"/>
      <c r="N62" s="83"/>
      <c r="O62" s="89"/>
      <c r="P62" s="83"/>
    </row>
    <row r="63" spans="1:16" ht="12.75">
      <c r="A63" s="16"/>
      <c r="B63" s="16"/>
      <c r="C63" s="38" t="s">
        <v>10</v>
      </c>
      <c r="D63" s="20"/>
      <c r="E63" s="33"/>
      <c r="F63" s="34"/>
      <c r="G63" s="34"/>
      <c r="H63" s="34"/>
      <c r="I63" s="76"/>
      <c r="J63" s="35"/>
      <c r="K63" s="34"/>
      <c r="L63" s="36"/>
      <c r="M63" s="36"/>
      <c r="N63" s="36"/>
      <c r="O63" s="36"/>
      <c r="P63" s="36"/>
    </row>
    <row r="64" spans="1:16" ht="12.75">
      <c r="A64" s="17"/>
      <c r="B64" s="17"/>
      <c r="C64" s="106" t="s">
        <v>1370</v>
      </c>
      <c r="D64" s="100"/>
      <c r="E64" s="99"/>
      <c r="F64" s="100"/>
      <c r="G64" s="100"/>
      <c r="H64" s="100"/>
      <c r="I64" s="101"/>
      <c r="J64" s="100"/>
      <c r="K64" s="101"/>
      <c r="L64" s="103"/>
      <c r="M64" s="103"/>
      <c r="N64" s="103"/>
      <c r="O64" s="103"/>
      <c r="P64" s="87"/>
    </row>
    <row r="65" spans="1:16" ht="12.75">
      <c r="A65" s="16"/>
      <c r="B65" s="16"/>
      <c r="C65" s="38" t="s">
        <v>26</v>
      </c>
      <c r="D65" s="24"/>
      <c r="E65" s="25"/>
      <c r="F65" s="26"/>
      <c r="G65" s="26"/>
      <c r="H65" s="26"/>
      <c r="I65" s="27"/>
      <c r="J65" s="28"/>
      <c r="K65" s="26"/>
      <c r="L65" s="29"/>
      <c r="M65" s="29"/>
      <c r="N65" s="29"/>
      <c r="O65" s="41"/>
      <c r="P65" s="77"/>
    </row>
    <row r="66" spans="1:16" ht="25.5" customHeight="1">
      <c r="A66" s="61"/>
      <c r="B66" s="339" t="s">
        <v>45</v>
      </c>
      <c r="C66" s="339"/>
      <c r="D66" s="339"/>
      <c r="E66" s="339"/>
      <c r="F66" s="339"/>
      <c r="G66" s="339"/>
      <c r="H66" s="339"/>
      <c r="I66" s="339"/>
      <c r="J66" s="339"/>
      <c r="K66" s="339"/>
      <c r="L66" s="339"/>
      <c r="M66" s="339"/>
      <c r="N66" s="339"/>
      <c r="O66" s="116"/>
      <c r="P66" s="117"/>
    </row>
    <row r="67" spans="1:16" ht="12.75">
      <c r="A67" s="37"/>
      <c r="B67" s="37"/>
      <c r="C67" s="37"/>
      <c r="D67" s="15"/>
      <c r="E67" s="37"/>
      <c r="F67" s="15"/>
      <c r="G67" s="15"/>
      <c r="H67" s="15"/>
      <c r="I67" s="42"/>
      <c r="J67" s="15"/>
      <c r="K67" s="15"/>
      <c r="L67" s="15"/>
      <c r="M67" s="15"/>
      <c r="N67" s="15"/>
      <c r="O67" s="15"/>
      <c r="P67" s="15"/>
    </row>
    <row r="68" spans="1:16" ht="12.75">
      <c r="A68" s="311" t="s">
        <v>24</v>
      </c>
      <c r="B68" s="311"/>
      <c r="C68" s="46"/>
      <c r="D68" s="15"/>
      <c r="E68" s="37"/>
      <c r="F68" s="15"/>
      <c r="G68" s="15"/>
      <c r="H68" s="15"/>
      <c r="I68" s="119" t="s">
        <v>25</v>
      </c>
      <c r="J68" s="119"/>
      <c r="K68" s="119"/>
      <c r="L68" s="15"/>
      <c r="M68" s="15"/>
      <c r="N68" s="338"/>
      <c r="O68" s="338"/>
      <c r="P68" s="15"/>
    </row>
    <row r="69" spans="1:16" ht="12.75">
      <c r="A69" s="37"/>
      <c r="B69" s="37"/>
      <c r="C69" s="45" t="s">
        <v>90</v>
      </c>
      <c r="D69" s="15"/>
      <c r="E69" s="37"/>
      <c r="F69" s="15"/>
      <c r="G69" s="15"/>
      <c r="H69" s="15"/>
      <c r="I69" s="15"/>
      <c r="J69" s="15"/>
      <c r="K69" s="311" t="s">
        <v>91</v>
      </c>
      <c r="L69" s="311"/>
      <c r="M69" s="311"/>
      <c r="N69" s="311"/>
      <c r="O69" s="311"/>
      <c r="P69" s="15"/>
    </row>
    <row r="70" spans="1:16" ht="12.75">
      <c r="A70" s="37"/>
      <c r="B70" s="37"/>
      <c r="C70" s="155"/>
      <c r="D70" s="15"/>
      <c r="E70" s="37"/>
      <c r="F70" s="15"/>
      <c r="G70" s="15"/>
      <c r="H70" s="15"/>
      <c r="I70" s="42"/>
      <c r="J70" s="15"/>
      <c r="K70" s="311"/>
      <c r="L70" s="311"/>
      <c r="M70" s="311"/>
      <c r="N70" s="311"/>
      <c r="O70" s="311"/>
      <c r="P70" s="15"/>
    </row>
    <row r="71" spans="1:16" ht="12.75">
      <c r="A71" s="15"/>
      <c r="B71" s="15"/>
      <c r="C71" s="15"/>
      <c r="D71" s="15"/>
      <c r="E71" s="15"/>
      <c r="F71" s="15"/>
      <c r="G71" s="15"/>
      <c r="H71" s="15"/>
      <c r="I71" s="42"/>
      <c r="J71" s="15"/>
      <c r="K71" s="15"/>
      <c r="L71" s="15"/>
      <c r="M71" s="15"/>
      <c r="N71" s="15"/>
      <c r="O71" s="15"/>
      <c r="P71" s="15"/>
    </row>
  </sheetData>
  <sheetProtection/>
  <mergeCells count="24">
    <mergeCell ref="K70:O70"/>
    <mergeCell ref="F8:K8"/>
    <mergeCell ref="B66:N66"/>
    <mergeCell ref="A68:B68"/>
    <mergeCell ref="N68:O68"/>
    <mergeCell ref="K69:O69"/>
    <mergeCell ref="L8:P8"/>
    <mergeCell ref="A6:F6"/>
    <mergeCell ref="I6:K6"/>
    <mergeCell ref="L6:M6"/>
    <mergeCell ref="J7:K7"/>
    <mergeCell ref="L7:M7"/>
    <mergeCell ref="A8:A9"/>
    <mergeCell ref="B8:B9"/>
    <mergeCell ref="C8:C9"/>
    <mergeCell ref="D8:D9"/>
    <mergeCell ref="E8:E9"/>
    <mergeCell ref="D1:M1"/>
    <mergeCell ref="A3:C3"/>
    <mergeCell ref="D3:M3"/>
    <mergeCell ref="A4:C4"/>
    <mergeCell ref="D4:M4"/>
    <mergeCell ref="A5:C5"/>
    <mergeCell ref="D5:M5"/>
  </mergeCells>
  <printOptions horizontalCentered="1" verticalCentered="1"/>
  <pageMargins left="0.15748031496062992" right="0.11811023622047245" top="0.8267716535433072" bottom="0.2755905511811024" header="0.15748031496062992" footer="0.03937007874015748"/>
  <pageSetup horizontalDpi="2400" verticalDpi="2400" orientation="landscape" paperSize="9" r:id="rId1"/>
  <headerFooter>
    <oddHeader>&amp;C&amp;A</oddHeader>
    <evenFooter>&amp;CLapa 33</evenFooter>
    <firstFooter>&amp;CLapa 32</firstFooter>
  </headerFooter>
</worksheet>
</file>

<file path=xl/worksheets/sheet25.xml><?xml version="1.0" encoding="utf-8"?>
<worksheet xmlns="http://schemas.openxmlformats.org/spreadsheetml/2006/main" xmlns:r="http://schemas.openxmlformats.org/officeDocument/2006/relationships">
  <dimension ref="A1:P27"/>
  <sheetViews>
    <sheetView zoomScalePageLayoutView="0" workbookViewId="0" topLeftCell="B1">
      <selection activeCell="J27" sqref="J27"/>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1352</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P21</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51</v>
      </c>
      <c r="C10" s="128" t="s">
        <v>50</v>
      </c>
      <c r="D10" s="129"/>
      <c r="E10" s="130"/>
      <c r="F10" s="131"/>
      <c r="G10" s="132"/>
      <c r="H10" s="133"/>
      <c r="I10" s="134"/>
      <c r="J10" s="132"/>
      <c r="K10" s="135"/>
      <c r="L10" s="136"/>
      <c r="M10" s="136"/>
      <c r="N10" s="136"/>
      <c r="O10" s="136"/>
      <c r="P10" s="136"/>
    </row>
    <row r="11" spans="1:16" ht="25.5">
      <c r="A11" s="7">
        <v>1</v>
      </c>
      <c r="B11" s="6" t="s">
        <v>27</v>
      </c>
      <c r="C11" s="22" t="s">
        <v>1205</v>
      </c>
      <c r="D11" s="114" t="s">
        <v>14</v>
      </c>
      <c r="E11" s="9">
        <v>50</v>
      </c>
      <c r="F11" s="82"/>
      <c r="G11" s="82"/>
      <c r="H11" s="82"/>
      <c r="I11" s="96"/>
      <c r="J11" s="97"/>
      <c r="K11" s="83"/>
      <c r="L11" s="83"/>
      <c r="M11" s="83"/>
      <c r="N11" s="83"/>
      <c r="O11" s="89"/>
      <c r="P11" s="83"/>
    </row>
    <row r="12" spans="1:16" ht="15">
      <c r="A12" s="7">
        <v>2</v>
      </c>
      <c r="B12" s="6" t="s">
        <v>27</v>
      </c>
      <c r="C12" s="22" t="s">
        <v>1206</v>
      </c>
      <c r="D12" s="114" t="s">
        <v>14</v>
      </c>
      <c r="E12" s="9">
        <v>9.9</v>
      </c>
      <c r="F12" s="90"/>
      <c r="G12" s="82"/>
      <c r="H12" s="82"/>
      <c r="I12" s="90"/>
      <c r="J12" s="91"/>
      <c r="K12" s="83"/>
      <c r="L12" s="83"/>
      <c r="M12" s="83"/>
      <c r="N12" s="83"/>
      <c r="O12" s="89"/>
      <c r="P12" s="83"/>
    </row>
    <row r="13" spans="1:16" ht="15">
      <c r="A13" s="7">
        <v>3</v>
      </c>
      <c r="B13" s="6" t="s">
        <v>27</v>
      </c>
      <c r="C13" s="22" t="s">
        <v>83</v>
      </c>
      <c r="D13" s="114" t="s">
        <v>14</v>
      </c>
      <c r="E13" s="9">
        <v>39.6</v>
      </c>
      <c r="F13" s="90"/>
      <c r="G13" s="82"/>
      <c r="H13" s="82"/>
      <c r="I13" s="90"/>
      <c r="J13" s="91"/>
      <c r="K13" s="83"/>
      <c r="L13" s="83"/>
      <c r="M13" s="83"/>
      <c r="N13" s="83"/>
      <c r="O13" s="89"/>
      <c r="P13" s="83"/>
    </row>
    <row r="14" spans="1:16" ht="15">
      <c r="A14" s="7">
        <v>4</v>
      </c>
      <c r="B14" s="6" t="s">
        <v>27</v>
      </c>
      <c r="C14" s="22" t="s">
        <v>76</v>
      </c>
      <c r="D14" s="114" t="s">
        <v>14</v>
      </c>
      <c r="E14" s="9">
        <f>E11-E12-E13</f>
        <v>0.5</v>
      </c>
      <c r="F14" s="90"/>
      <c r="G14" s="91"/>
      <c r="H14" s="113"/>
      <c r="I14" s="90"/>
      <c r="J14" s="91"/>
      <c r="K14" s="83"/>
      <c r="L14" s="83"/>
      <c r="M14" s="83"/>
      <c r="N14" s="83"/>
      <c r="O14" s="89"/>
      <c r="P14" s="83"/>
    </row>
    <row r="15" spans="1:16" ht="15">
      <c r="A15" s="7">
        <v>5</v>
      </c>
      <c r="B15" s="6" t="s">
        <v>27</v>
      </c>
      <c r="C15" s="22" t="s">
        <v>77</v>
      </c>
      <c r="D15" s="114" t="s">
        <v>14</v>
      </c>
      <c r="E15" s="9">
        <f>E12+E13</f>
        <v>49.5</v>
      </c>
      <c r="F15" s="90"/>
      <c r="G15" s="91"/>
      <c r="H15" s="113"/>
      <c r="I15" s="90"/>
      <c r="J15" s="91"/>
      <c r="K15" s="83"/>
      <c r="L15" s="83"/>
      <c r="M15" s="83"/>
      <c r="N15" s="83"/>
      <c r="O15" s="89"/>
      <c r="P15" s="83"/>
    </row>
    <row r="16" spans="1:16" ht="12.75">
      <c r="A16" s="107"/>
      <c r="B16" s="137" t="s">
        <v>1283</v>
      </c>
      <c r="C16" s="128" t="s">
        <v>1202</v>
      </c>
      <c r="D16" s="129"/>
      <c r="E16" s="130"/>
      <c r="F16" s="160"/>
      <c r="G16" s="161"/>
      <c r="H16" s="161"/>
      <c r="I16" s="160"/>
      <c r="J16" s="132"/>
      <c r="K16" s="135"/>
      <c r="L16" s="136"/>
      <c r="M16" s="136"/>
      <c r="N16" s="136"/>
      <c r="O16" s="136"/>
      <c r="P16" s="136"/>
    </row>
    <row r="17" spans="1:16" ht="12.75">
      <c r="A17" s="7">
        <v>1</v>
      </c>
      <c r="B17" s="6" t="s">
        <v>27</v>
      </c>
      <c r="C17" s="22" t="s">
        <v>297</v>
      </c>
      <c r="D17" s="114" t="s">
        <v>4</v>
      </c>
      <c r="E17" s="9">
        <v>66</v>
      </c>
      <c r="F17" s="90"/>
      <c r="G17" s="91"/>
      <c r="H17" s="113"/>
      <c r="I17" s="90"/>
      <c r="J17" s="91"/>
      <c r="K17" s="80"/>
      <c r="L17" s="80"/>
      <c r="M17" s="80"/>
      <c r="N17" s="80"/>
      <c r="O17" s="80"/>
      <c r="P17" s="80"/>
    </row>
    <row r="18" spans="1:16" ht="12.75">
      <c r="A18" s="7">
        <v>2</v>
      </c>
      <c r="B18" s="6" t="s">
        <v>27</v>
      </c>
      <c r="C18" s="22" t="s">
        <v>298</v>
      </c>
      <c r="D18" s="23" t="s">
        <v>5</v>
      </c>
      <c r="E18" s="9">
        <v>2</v>
      </c>
      <c r="F18" s="92"/>
      <c r="G18" s="79"/>
      <c r="H18" s="80"/>
      <c r="I18" s="287"/>
      <c r="J18" s="80"/>
      <c r="K18" s="80"/>
      <c r="L18" s="80"/>
      <c r="M18" s="80"/>
      <c r="N18" s="83"/>
      <c r="O18" s="80"/>
      <c r="P18" s="81"/>
    </row>
    <row r="19" spans="1:16" ht="12.75">
      <c r="A19" s="16"/>
      <c r="B19" s="16"/>
      <c r="C19" s="297" t="s">
        <v>10</v>
      </c>
      <c r="D19" s="20"/>
      <c r="E19" s="33"/>
      <c r="F19" s="34"/>
      <c r="G19" s="34"/>
      <c r="H19" s="34"/>
      <c r="I19" s="76"/>
      <c r="J19" s="35"/>
      <c r="K19" s="34"/>
      <c r="L19" s="36"/>
      <c r="M19" s="36"/>
      <c r="N19" s="36"/>
      <c r="O19" s="36"/>
      <c r="P19" s="36"/>
    </row>
    <row r="20" spans="1:16" ht="12.75">
      <c r="A20" s="17"/>
      <c r="B20" s="17"/>
      <c r="C20" s="106" t="s">
        <v>1370</v>
      </c>
      <c r="D20" s="100"/>
      <c r="E20" s="99"/>
      <c r="F20" s="100"/>
      <c r="G20" s="100"/>
      <c r="H20" s="100"/>
      <c r="I20" s="101"/>
      <c r="J20" s="100"/>
      <c r="K20" s="101"/>
      <c r="L20" s="103"/>
      <c r="M20" s="103"/>
      <c r="N20" s="103"/>
      <c r="O20" s="103"/>
      <c r="P20" s="87"/>
    </row>
    <row r="21" spans="1:16" ht="12.75">
      <c r="A21" s="16"/>
      <c r="B21" s="16"/>
      <c r="C21" s="38" t="s">
        <v>26</v>
      </c>
      <c r="D21" s="24"/>
      <c r="E21" s="25"/>
      <c r="F21" s="26"/>
      <c r="G21" s="26"/>
      <c r="H21" s="26"/>
      <c r="I21" s="27"/>
      <c r="J21" s="28"/>
      <c r="K21" s="26"/>
      <c r="L21" s="29"/>
      <c r="M21" s="29"/>
      <c r="N21" s="29"/>
      <c r="O21" s="41"/>
      <c r="P21" s="77"/>
    </row>
    <row r="22" spans="1:16" ht="25.5" customHeight="1">
      <c r="A22" s="61"/>
      <c r="B22" s="339" t="s">
        <v>45</v>
      </c>
      <c r="C22" s="339"/>
      <c r="D22" s="339"/>
      <c r="E22" s="339"/>
      <c r="F22" s="339"/>
      <c r="G22" s="339"/>
      <c r="H22" s="339"/>
      <c r="I22" s="339"/>
      <c r="J22" s="339"/>
      <c r="K22" s="339"/>
      <c r="L22" s="339"/>
      <c r="M22" s="339"/>
      <c r="N22" s="339"/>
      <c r="O22" s="116"/>
      <c r="P22" s="117"/>
    </row>
    <row r="23" spans="1:16" ht="12.75">
      <c r="A23" s="37"/>
      <c r="B23" s="37"/>
      <c r="C23" s="37"/>
      <c r="D23" s="15"/>
      <c r="E23" s="37"/>
      <c r="F23" s="15"/>
      <c r="G23" s="15"/>
      <c r="H23" s="15"/>
      <c r="I23" s="42"/>
      <c r="J23" s="15"/>
      <c r="K23" s="15"/>
      <c r="L23" s="15"/>
      <c r="M23" s="15"/>
      <c r="N23" s="15"/>
      <c r="O23" s="15"/>
      <c r="P23" s="15"/>
    </row>
    <row r="24" spans="1:16" ht="12.75">
      <c r="A24" s="311" t="s">
        <v>24</v>
      </c>
      <c r="B24" s="311"/>
      <c r="C24" s="46"/>
      <c r="D24" s="15"/>
      <c r="E24" s="37"/>
      <c r="F24" s="15"/>
      <c r="G24" s="15"/>
      <c r="H24" s="15"/>
      <c r="I24" s="119" t="s">
        <v>25</v>
      </c>
      <c r="J24" s="119"/>
      <c r="K24" s="119"/>
      <c r="L24" s="15"/>
      <c r="M24" s="15"/>
      <c r="N24" s="338"/>
      <c r="O24" s="338"/>
      <c r="P24" s="15"/>
    </row>
    <row r="25" spans="1:16" ht="12.75">
      <c r="A25" s="37"/>
      <c r="B25" s="37"/>
      <c r="C25" s="45" t="s">
        <v>90</v>
      </c>
      <c r="D25" s="15"/>
      <c r="E25" s="37"/>
      <c r="F25" s="15"/>
      <c r="G25" s="15"/>
      <c r="H25" s="15"/>
      <c r="I25" s="15"/>
      <c r="J25" s="15"/>
      <c r="K25" s="311" t="s">
        <v>91</v>
      </c>
      <c r="L25" s="311"/>
      <c r="M25" s="311"/>
      <c r="N25" s="311"/>
      <c r="O25" s="311"/>
      <c r="P25" s="15"/>
    </row>
    <row r="26" spans="1:16" ht="12.75">
      <c r="A26" s="37"/>
      <c r="B26" s="37"/>
      <c r="C26" s="155"/>
      <c r="D26" s="15"/>
      <c r="E26" s="37"/>
      <c r="F26" s="15"/>
      <c r="G26" s="15"/>
      <c r="H26" s="15"/>
      <c r="I26" s="42"/>
      <c r="J26" s="15"/>
      <c r="K26" s="311"/>
      <c r="L26" s="311"/>
      <c r="M26" s="311"/>
      <c r="N26" s="311"/>
      <c r="O26" s="311"/>
      <c r="P26" s="15"/>
    </row>
    <row r="27" spans="1:16" ht="12.75">
      <c r="A27" s="15"/>
      <c r="B27" s="15"/>
      <c r="C27" s="15"/>
      <c r="D27" s="15"/>
      <c r="E27" s="15"/>
      <c r="F27" s="15"/>
      <c r="G27" s="15"/>
      <c r="H27" s="15"/>
      <c r="I27" s="42"/>
      <c r="J27" s="15"/>
      <c r="K27" s="15"/>
      <c r="L27" s="15"/>
      <c r="M27" s="15"/>
      <c r="N27" s="15"/>
      <c r="O27" s="15"/>
      <c r="P27"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26:O26"/>
    <mergeCell ref="F8:K8"/>
    <mergeCell ref="L8:P8"/>
    <mergeCell ref="B22:N22"/>
    <mergeCell ref="A24:B24"/>
    <mergeCell ref="N24:O24"/>
    <mergeCell ref="K25:O25"/>
  </mergeCells>
  <printOptions horizontalCentered="1" verticalCentered="1"/>
  <pageMargins left="0.11811023622047245" right="0.11811023622047245" top="0.7480314960629921" bottom="0.7480314960629921" header="0.31496062992125984" footer="0.31496062992125984"/>
  <pageSetup horizontalDpi="600" verticalDpi="600" orientation="landscape" paperSize="9" r:id="rId1"/>
  <headerFooter>
    <oddHeader>&amp;C&amp;A</oddHeader>
  </headerFooter>
</worksheet>
</file>

<file path=xl/worksheets/sheet26.xml><?xml version="1.0" encoding="utf-8"?>
<worksheet xmlns="http://schemas.openxmlformats.org/spreadsheetml/2006/main" xmlns:r="http://schemas.openxmlformats.org/officeDocument/2006/relationships">
  <dimension ref="A1:P75"/>
  <sheetViews>
    <sheetView zoomScalePageLayoutView="0" workbookViewId="0" topLeftCell="A1">
      <selection activeCell="J31" sqref="J31"/>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1353</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P69</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1250</v>
      </c>
      <c r="C10" s="128" t="s">
        <v>1251</v>
      </c>
      <c r="D10" s="129"/>
      <c r="E10" s="130"/>
      <c r="F10" s="131"/>
      <c r="G10" s="132"/>
      <c r="H10" s="133"/>
      <c r="I10" s="134"/>
      <c r="J10" s="132"/>
      <c r="K10" s="135"/>
      <c r="L10" s="136"/>
      <c r="M10" s="136"/>
      <c r="N10" s="136"/>
      <c r="O10" s="136"/>
      <c r="P10" s="136"/>
    </row>
    <row r="11" spans="1:16" ht="12.75">
      <c r="A11" s="107"/>
      <c r="B11" s="121"/>
      <c r="C11" s="301" t="s">
        <v>1207</v>
      </c>
      <c r="D11" s="129"/>
      <c r="E11" s="130"/>
      <c r="F11" s="302"/>
      <c r="G11" s="161"/>
      <c r="H11" s="161"/>
      <c r="I11" s="303"/>
      <c r="J11" s="303"/>
      <c r="K11" s="161"/>
      <c r="L11" s="161"/>
      <c r="M11" s="161"/>
      <c r="N11" s="161"/>
      <c r="O11" s="304"/>
      <c r="P11" s="161"/>
    </row>
    <row r="12" spans="1:16" ht="15">
      <c r="A12" s="7">
        <v>1</v>
      </c>
      <c r="B12" s="6" t="s">
        <v>27</v>
      </c>
      <c r="C12" s="22" t="s">
        <v>1208</v>
      </c>
      <c r="D12" s="114" t="s">
        <v>12</v>
      </c>
      <c r="E12" s="9">
        <v>1771</v>
      </c>
      <c r="F12" s="298"/>
      <c r="G12" s="82"/>
      <c r="H12" s="82"/>
      <c r="I12" s="299"/>
      <c r="J12" s="300"/>
      <c r="K12" s="83"/>
      <c r="L12" s="83"/>
      <c r="M12" s="83"/>
      <c r="N12" s="83"/>
      <c r="O12" s="89"/>
      <c r="P12" s="83"/>
    </row>
    <row r="13" spans="1:16" ht="15">
      <c r="A13" s="7">
        <v>2</v>
      </c>
      <c r="B13" s="6" t="s">
        <v>27</v>
      </c>
      <c r="C13" s="22" t="s">
        <v>1209</v>
      </c>
      <c r="D13" s="114" t="s">
        <v>14</v>
      </c>
      <c r="E13" s="9">
        <v>184.79448000000002</v>
      </c>
      <c r="F13" s="298"/>
      <c r="G13" s="82"/>
      <c r="H13" s="82"/>
      <c r="I13" s="299"/>
      <c r="J13" s="300"/>
      <c r="K13" s="83"/>
      <c r="L13" s="83"/>
      <c r="M13" s="83"/>
      <c r="N13" s="83"/>
      <c r="O13" s="89"/>
      <c r="P13" s="83"/>
    </row>
    <row r="14" spans="1:16" ht="15">
      <c r="A14" s="7">
        <v>3</v>
      </c>
      <c r="B14" s="6" t="s">
        <v>27</v>
      </c>
      <c r="C14" s="22" t="s">
        <v>1210</v>
      </c>
      <c r="D14" s="114" t="s">
        <v>12</v>
      </c>
      <c r="E14" s="9">
        <v>1771</v>
      </c>
      <c r="F14" s="298"/>
      <c r="G14" s="82"/>
      <c r="H14" s="82"/>
      <c r="I14" s="299"/>
      <c r="J14" s="300"/>
      <c r="K14" s="83"/>
      <c r="L14" s="83"/>
      <c r="M14" s="83"/>
      <c r="N14" s="83"/>
      <c r="O14" s="89"/>
      <c r="P14" s="83"/>
    </row>
    <row r="15" spans="1:16" ht="15">
      <c r="A15" s="7">
        <v>4</v>
      </c>
      <c r="B15" s="6" t="s">
        <v>27</v>
      </c>
      <c r="C15" s="22" t="s">
        <v>1211</v>
      </c>
      <c r="D15" s="114" t="s">
        <v>12</v>
      </c>
      <c r="E15" s="9">
        <v>1771</v>
      </c>
      <c r="F15" s="298"/>
      <c r="G15" s="82"/>
      <c r="H15" s="82"/>
      <c r="I15" s="299"/>
      <c r="J15" s="300"/>
      <c r="K15" s="83"/>
      <c r="L15" s="83"/>
      <c r="M15" s="83"/>
      <c r="N15" s="83"/>
      <c r="O15" s="89"/>
      <c r="P15" s="83"/>
    </row>
    <row r="16" spans="1:16" ht="15">
      <c r="A16" s="7">
        <v>5</v>
      </c>
      <c r="B16" s="6" t="s">
        <v>27</v>
      </c>
      <c r="C16" s="22" t="s">
        <v>1357</v>
      </c>
      <c r="D16" s="114" t="s">
        <v>14</v>
      </c>
      <c r="E16" s="9">
        <v>58</v>
      </c>
      <c r="F16" s="90"/>
      <c r="G16" s="91"/>
      <c r="H16" s="113"/>
      <c r="I16" s="90"/>
      <c r="J16" s="91"/>
      <c r="K16" s="83"/>
      <c r="L16" s="83"/>
      <c r="M16" s="83"/>
      <c r="N16" s="83"/>
      <c r="O16" s="89"/>
      <c r="P16" s="83"/>
    </row>
    <row r="17" spans="1:16" ht="12.75">
      <c r="A17" s="107"/>
      <c r="B17" s="121"/>
      <c r="C17" s="301" t="s">
        <v>1212</v>
      </c>
      <c r="D17" s="129"/>
      <c r="E17" s="130"/>
      <c r="F17" s="302"/>
      <c r="G17" s="161"/>
      <c r="H17" s="161"/>
      <c r="I17" s="303"/>
      <c r="J17" s="303"/>
      <c r="K17" s="161"/>
      <c r="L17" s="161"/>
      <c r="M17" s="161"/>
      <c r="N17" s="161"/>
      <c r="O17" s="304"/>
      <c r="P17" s="161"/>
    </row>
    <row r="18" spans="1:16" ht="15">
      <c r="A18" s="7">
        <v>1</v>
      </c>
      <c r="B18" s="6" t="s">
        <v>27</v>
      </c>
      <c r="C18" s="22" t="s">
        <v>1213</v>
      </c>
      <c r="D18" s="114" t="s">
        <v>12</v>
      </c>
      <c r="E18" s="9">
        <v>1183</v>
      </c>
      <c r="F18" s="298"/>
      <c r="G18" s="82"/>
      <c r="H18" s="82"/>
      <c r="I18" s="299"/>
      <c r="J18" s="300"/>
      <c r="K18" s="83"/>
      <c r="L18" s="83"/>
      <c r="M18" s="83"/>
      <c r="N18" s="83"/>
      <c r="O18" s="89"/>
      <c r="P18" s="83"/>
    </row>
    <row r="19" spans="1:16" ht="15">
      <c r="A19" s="7">
        <v>2</v>
      </c>
      <c r="B19" s="6" t="s">
        <v>27</v>
      </c>
      <c r="C19" s="22" t="s">
        <v>1214</v>
      </c>
      <c r="D19" s="114" t="s">
        <v>12</v>
      </c>
      <c r="E19" s="9">
        <v>1183</v>
      </c>
      <c r="F19" s="298"/>
      <c r="G19" s="82"/>
      <c r="H19" s="82"/>
      <c r="I19" s="299"/>
      <c r="J19" s="300"/>
      <c r="K19" s="83"/>
      <c r="L19" s="83"/>
      <c r="M19" s="83"/>
      <c r="N19" s="83"/>
      <c r="O19" s="89"/>
      <c r="P19" s="83"/>
    </row>
    <row r="20" spans="1:16" ht="15">
      <c r="A20" s="7">
        <v>3</v>
      </c>
      <c r="B20" s="6" t="s">
        <v>27</v>
      </c>
      <c r="C20" s="22" t="s">
        <v>1215</v>
      </c>
      <c r="D20" s="114" t="s">
        <v>12</v>
      </c>
      <c r="E20" s="9">
        <v>1183</v>
      </c>
      <c r="F20" s="298"/>
      <c r="G20" s="82"/>
      <c r="H20" s="82"/>
      <c r="I20" s="299"/>
      <c r="J20" s="300"/>
      <c r="K20" s="83"/>
      <c r="L20" s="83"/>
      <c r="M20" s="83"/>
      <c r="N20" s="83"/>
      <c r="O20" s="89"/>
      <c r="P20" s="83"/>
    </row>
    <row r="21" spans="1:16" ht="15">
      <c r="A21" s="7">
        <v>4</v>
      </c>
      <c r="B21" s="6"/>
      <c r="C21" s="118" t="s">
        <v>1216</v>
      </c>
      <c r="D21" s="114" t="s">
        <v>12</v>
      </c>
      <c r="E21" s="9">
        <v>1242.15</v>
      </c>
      <c r="F21" s="298"/>
      <c r="G21" s="82"/>
      <c r="H21" s="82"/>
      <c r="I21" s="299"/>
      <c r="J21" s="300"/>
      <c r="K21" s="83"/>
      <c r="L21" s="83"/>
      <c r="M21" s="83"/>
      <c r="N21" s="83"/>
      <c r="O21" s="89"/>
      <c r="P21" s="83"/>
    </row>
    <row r="22" spans="1:16" ht="12.75">
      <c r="A22" s="7">
        <v>5</v>
      </c>
      <c r="B22" s="6"/>
      <c r="C22" s="118" t="s">
        <v>1217</v>
      </c>
      <c r="D22" s="114" t="s">
        <v>13</v>
      </c>
      <c r="E22" s="9">
        <v>1419.6</v>
      </c>
      <c r="F22" s="298"/>
      <c r="G22" s="82"/>
      <c r="H22" s="82"/>
      <c r="I22" s="299"/>
      <c r="J22" s="300"/>
      <c r="K22" s="83"/>
      <c r="L22" s="83"/>
      <c r="M22" s="83"/>
      <c r="N22" s="83"/>
      <c r="O22" s="89"/>
      <c r="P22" s="83"/>
    </row>
    <row r="23" spans="1:16" ht="15">
      <c r="A23" s="7">
        <v>6</v>
      </c>
      <c r="B23" s="6" t="s">
        <v>27</v>
      </c>
      <c r="C23" s="22" t="s">
        <v>1218</v>
      </c>
      <c r="D23" s="114" t="s">
        <v>12</v>
      </c>
      <c r="E23" s="9">
        <v>1183</v>
      </c>
      <c r="F23" s="298"/>
      <c r="G23" s="82"/>
      <c r="H23" s="82"/>
      <c r="I23" s="299"/>
      <c r="J23" s="300"/>
      <c r="K23" s="83"/>
      <c r="L23" s="83"/>
      <c r="M23" s="83"/>
      <c r="N23" s="83"/>
      <c r="O23" s="89"/>
      <c r="P23" s="83"/>
    </row>
    <row r="24" spans="1:16" ht="12.75">
      <c r="A24" s="7">
        <v>7</v>
      </c>
      <c r="B24" s="6"/>
      <c r="C24" s="118" t="s">
        <v>1219</v>
      </c>
      <c r="D24" s="114" t="s">
        <v>235</v>
      </c>
      <c r="E24" s="9">
        <v>41.405</v>
      </c>
      <c r="F24" s="298"/>
      <c r="G24" s="82"/>
      <c r="H24" s="82"/>
      <c r="I24" s="299"/>
      <c r="J24" s="300"/>
      <c r="K24" s="83"/>
      <c r="L24" s="83"/>
      <c r="M24" s="83"/>
      <c r="N24" s="83"/>
      <c r="O24" s="89"/>
      <c r="P24" s="83"/>
    </row>
    <row r="25" spans="1:16" ht="15">
      <c r="A25" s="7">
        <v>8</v>
      </c>
      <c r="B25" s="6" t="s">
        <v>27</v>
      </c>
      <c r="C25" s="22" t="s">
        <v>1220</v>
      </c>
      <c r="D25" s="114" t="s">
        <v>12</v>
      </c>
      <c r="E25" s="9">
        <v>1183</v>
      </c>
      <c r="F25" s="298"/>
      <c r="G25" s="82"/>
      <c r="H25" s="82"/>
      <c r="I25" s="299"/>
      <c r="J25" s="300"/>
      <c r="K25" s="83"/>
      <c r="L25" s="83"/>
      <c r="M25" s="83"/>
      <c r="N25" s="83"/>
      <c r="O25" s="89"/>
      <c r="P25" s="83"/>
    </row>
    <row r="26" spans="1:16" ht="15">
      <c r="A26" s="7">
        <v>9</v>
      </c>
      <c r="B26" s="6"/>
      <c r="C26" s="118" t="s">
        <v>1221</v>
      </c>
      <c r="D26" s="114" t="s">
        <v>14</v>
      </c>
      <c r="E26" s="9">
        <v>23.66</v>
      </c>
      <c r="F26" s="298"/>
      <c r="G26" s="82"/>
      <c r="H26" s="82"/>
      <c r="I26" s="299"/>
      <c r="J26" s="300"/>
      <c r="K26" s="83"/>
      <c r="L26" s="83"/>
      <c r="M26" s="83"/>
      <c r="N26" s="83"/>
      <c r="O26" s="89"/>
      <c r="P26" s="83"/>
    </row>
    <row r="27" spans="1:16" ht="12.75">
      <c r="A27" s="107"/>
      <c r="B27" s="121"/>
      <c r="C27" s="301" t="s">
        <v>1222</v>
      </c>
      <c r="D27" s="129"/>
      <c r="E27" s="130"/>
      <c r="F27" s="302"/>
      <c r="G27" s="161"/>
      <c r="H27" s="161"/>
      <c r="I27" s="303"/>
      <c r="J27" s="303"/>
      <c r="K27" s="161"/>
      <c r="L27" s="161"/>
      <c r="M27" s="161"/>
      <c r="N27" s="161"/>
      <c r="O27" s="304"/>
      <c r="P27" s="161"/>
    </row>
    <row r="28" spans="1:16" ht="15">
      <c r="A28" s="7">
        <v>1</v>
      </c>
      <c r="B28" s="6" t="s">
        <v>27</v>
      </c>
      <c r="C28" s="22" t="s">
        <v>1223</v>
      </c>
      <c r="D28" s="114" t="s">
        <v>12</v>
      </c>
      <c r="E28" s="9">
        <v>373</v>
      </c>
      <c r="F28" s="298"/>
      <c r="G28" s="82"/>
      <c r="H28" s="82"/>
      <c r="I28" s="299"/>
      <c r="J28" s="300"/>
      <c r="K28" s="83"/>
      <c r="L28" s="83"/>
      <c r="M28" s="83"/>
      <c r="N28" s="83"/>
      <c r="O28" s="89"/>
      <c r="P28" s="83"/>
    </row>
    <row r="29" spans="1:16" ht="15">
      <c r="A29" s="7">
        <v>2</v>
      </c>
      <c r="B29" s="6"/>
      <c r="C29" s="118" t="s">
        <v>1224</v>
      </c>
      <c r="D29" s="114" t="s">
        <v>14</v>
      </c>
      <c r="E29" s="9">
        <v>87.28200000000001</v>
      </c>
      <c r="F29" s="298"/>
      <c r="G29" s="82"/>
      <c r="H29" s="82"/>
      <c r="I29" s="299"/>
      <c r="J29" s="300"/>
      <c r="K29" s="83"/>
      <c r="L29" s="83"/>
      <c r="M29" s="83"/>
      <c r="N29" s="83"/>
      <c r="O29" s="89"/>
      <c r="P29" s="83"/>
    </row>
    <row r="30" spans="1:16" ht="15">
      <c r="A30" s="7">
        <v>1</v>
      </c>
      <c r="B30" s="6" t="s">
        <v>27</v>
      </c>
      <c r="C30" s="22" t="s">
        <v>1225</v>
      </c>
      <c r="D30" s="114" t="s">
        <v>12</v>
      </c>
      <c r="E30" s="9">
        <v>373</v>
      </c>
      <c r="F30" s="298"/>
      <c r="G30" s="82"/>
      <c r="H30" s="82"/>
      <c r="I30" s="299"/>
      <c r="J30" s="300"/>
      <c r="K30" s="83"/>
      <c r="L30" s="83"/>
      <c r="M30" s="83"/>
      <c r="N30" s="83"/>
      <c r="O30" s="89"/>
      <c r="P30" s="83"/>
    </row>
    <row r="31" spans="1:16" ht="15">
      <c r="A31" s="7">
        <v>3</v>
      </c>
      <c r="B31" s="6"/>
      <c r="C31" s="118" t="s">
        <v>1226</v>
      </c>
      <c r="D31" s="114" t="s">
        <v>14</v>
      </c>
      <c r="E31" s="9">
        <v>30.809800000000003</v>
      </c>
      <c r="F31" s="298"/>
      <c r="G31" s="82"/>
      <c r="H31" s="82"/>
      <c r="I31" s="299"/>
      <c r="J31" s="300"/>
      <c r="K31" s="83"/>
      <c r="L31" s="83"/>
      <c r="M31" s="83"/>
      <c r="N31" s="83"/>
      <c r="O31" s="89"/>
      <c r="P31" s="83"/>
    </row>
    <row r="32" spans="1:16" ht="15">
      <c r="A32" s="7">
        <v>4</v>
      </c>
      <c r="B32" s="6" t="s">
        <v>27</v>
      </c>
      <c r="C32" s="22" t="s">
        <v>1227</v>
      </c>
      <c r="D32" s="114" t="s">
        <v>12</v>
      </c>
      <c r="E32" s="9">
        <v>373</v>
      </c>
      <c r="F32" s="298"/>
      <c r="G32" s="82"/>
      <c r="H32" s="82"/>
      <c r="I32" s="299"/>
      <c r="J32" s="300"/>
      <c r="K32" s="83"/>
      <c r="L32" s="83"/>
      <c r="M32" s="83"/>
      <c r="N32" s="83"/>
      <c r="O32" s="89"/>
      <c r="P32" s="83"/>
    </row>
    <row r="33" spans="1:16" ht="15">
      <c r="A33" s="7">
        <v>5</v>
      </c>
      <c r="B33" s="6"/>
      <c r="C33" s="118" t="s">
        <v>1228</v>
      </c>
      <c r="D33" s="114" t="s">
        <v>12</v>
      </c>
      <c r="E33" s="9">
        <v>410.3</v>
      </c>
      <c r="F33" s="298"/>
      <c r="G33" s="82"/>
      <c r="H33" s="82"/>
      <c r="I33" s="299"/>
      <c r="J33" s="300"/>
      <c r="K33" s="83"/>
      <c r="L33" s="83"/>
      <c r="M33" s="83"/>
      <c r="N33" s="83"/>
      <c r="O33" s="89"/>
      <c r="P33" s="83"/>
    </row>
    <row r="34" spans="1:16" ht="15">
      <c r="A34" s="7">
        <v>6</v>
      </c>
      <c r="B34" s="6" t="s">
        <v>27</v>
      </c>
      <c r="C34" s="22" t="s">
        <v>1229</v>
      </c>
      <c r="D34" s="114" t="s">
        <v>12</v>
      </c>
      <c r="E34" s="9">
        <v>373</v>
      </c>
      <c r="F34" s="298"/>
      <c r="G34" s="82"/>
      <c r="H34" s="82"/>
      <c r="I34" s="299"/>
      <c r="J34" s="300"/>
      <c r="K34" s="83"/>
      <c r="L34" s="83"/>
      <c r="M34" s="83"/>
      <c r="N34" s="83"/>
      <c r="O34" s="89"/>
      <c r="P34" s="83"/>
    </row>
    <row r="35" spans="1:16" ht="15">
      <c r="A35" s="7">
        <v>7</v>
      </c>
      <c r="B35" s="6"/>
      <c r="C35" s="118" t="s">
        <v>1230</v>
      </c>
      <c r="D35" s="114" t="s">
        <v>12</v>
      </c>
      <c r="E35" s="9">
        <v>410.3</v>
      </c>
      <c r="F35" s="298"/>
      <c r="G35" s="82"/>
      <c r="H35" s="82"/>
      <c r="I35" s="299"/>
      <c r="J35" s="300"/>
      <c r="K35" s="83"/>
      <c r="L35" s="83"/>
      <c r="M35" s="83"/>
      <c r="N35" s="83"/>
      <c r="O35" s="89"/>
      <c r="P35" s="83"/>
    </row>
    <row r="36" spans="1:16" ht="15">
      <c r="A36" s="7">
        <v>8</v>
      </c>
      <c r="B36" s="6" t="s">
        <v>27</v>
      </c>
      <c r="C36" s="22" t="s">
        <v>1231</v>
      </c>
      <c r="D36" s="114" t="s">
        <v>12</v>
      </c>
      <c r="E36" s="9">
        <v>373</v>
      </c>
      <c r="F36" s="298"/>
      <c r="G36" s="82"/>
      <c r="H36" s="82"/>
      <c r="I36" s="299"/>
      <c r="J36" s="300"/>
      <c r="K36" s="83"/>
      <c r="L36" s="83"/>
      <c r="M36" s="83"/>
      <c r="N36" s="83"/>
      <c r="O36" s="89"/>
      <c r="P36" s="83"/>
    </row>
    <row r="37" spans="1:16" ht="15">
      <c r="A37" s="7">
        <v>9</v>
      </c>
      <c r="B37" s="6"/>
      <c r="C37" s="118" t="s">
        <v>1232</v>
      </c>
      <c r="D37" s="114" t="s">
        <v>14</v>
      </c>
      <c r="E37" s="9">
        <v>21.820500000000003</v>
      </c>
      <c r="F37" s="298"/>
      <c r="G37" s="82"/>
      <c r="H37" s="82"/>
      <c r="I37" s="299"/>
      <c r="J37" s="300"/>
      <c r="K37" s="83"/>
      <c r="L37" s="83"/>
      <c r="M37" s="83"/>
      <c r="N37" s="83"/>
      <c r="O37" s="89"/>
      <c r="P37" s="83"/>
    </row>
    <row r="38" spans="1:16" ht="15">
      <c r="A38" s="7">
        <v>10</v>
      </c>
      <c r="B38" s="6" t="s">
        <v>27</v>
      </c>
      <c r="C38" s="22" t="s">
        <v>1233</v>
      </c>
      <c r="D38" s="114" t="s">
        <v>12</v>
      </c>
      <c r="E38" s="9">
        <v>373</v>
      </c>
      <c r="F38" s="298"/>
      <c r="G38" s="82"/>
      <c r="H38" s="82"/>
      <c r="I38" s="299"/>
      <c r="J38" s="300"/>
      <c r="K38" s="83"/>
      <c r="L38" s="83"/>
      <c r="M38" s="83"/>
      <c r="N38" s="83"/>
      <c r="O38" s="89"/>
      <c r="P38" s="83"/>
    </row>
    <row r="39" spans="1:16" ht="15">
      <c r="A39" s="7">
        <v>11</v>
      </c>
      <c r="B39" s="6"/>
      <c r="C39" s="118" t="s">
        <v>1234</v>
      </c>
      <c r="D39" s="23" t="s">
        <v>14</v>
      </c>
      <c r="E39" s="9">
        <v>8.206000000000001</v>
      </c>
      <c r="F39" s="82"/>
      <c r="G39" s="82"/>
      <c r="H39" s="82"/>
      <c r="I39" s="96"/>
      <c r="J39" s="97"/>
      <c r="K39" s="83"/>
      <c r="L39" s="83"/>
      <c r="M39" s="83"/>
      <c r="N39" s="83"/>
      <c r="O39" s="83"/>
      <c r="P39" s="83"/>
    </row>
    <row r="40" spans="1:16" ht="12.75">
      <c r="A40" s="107"/>
      <c r="B40" s="121"/>
      <c r="C40" s="301" t="s">
        <v>1235</v>
      </c>
      <c r="D40" s="129"/>
      <c r="E40" s="130"/>
      <c r="F40" s="302"/>
      <c r="G40" s="161"/>
      <c r="H40" s="161"/>
      <c r="I40" s="303"/>
      <c r="J40" s="303"/>
      <c r="K40" s="161"/>
      <c r="L40" s="161"/>
      <c r="M40" s="161"/>
      <c r="N40" s="161"/>
      <c r="O40" s="304"/>
      <c r="P40" s="161"/>
    </row>
    <row r="41" spans="1:16" ht="15">
      <c r="A41" s="7">
        <v>1</v>
      </c>
      <c r="B41" s="6" t="s">
        <v>27</v>
      </c>
      <c r="C41" s="22" t="s">
        <v>1236</v>
      </c>
      <c r="D41" s="114" t="s">
        <v>12</v>
      </c>
      <c r="E41" s="9">
        <v>165</v>
      </c>
      <c r="F41" s="298"/>
      <c r="G41" s="82"/>
      <c r="H41" s="82"/>
      <c r="I41" s="299"/>
      <c r="J41" s="300"/>
      <c r="K41" s="83"/>
      <c r="L41" s="83"/>
      <c r="M41" s="83"/>
      <c r="N41" s="83"/>
      <c r="O41" s="89"/>
      <c r="P41" s="83"/>
    </row>
    <row r="42" spans="1:16" ht="15">
      <c r="A42" s="7">
        <v>2</v>
      </c>
      <c r="B42" s="6"/>
      <c r="C42" s="118" t="s">
        <v>1224</v>
      </c>
      <c r="D42" s="114" t="s">
        <v>14</v>
      </c>
      <c r="E42" s="9">
        <v>19.305</v>
      </c>
      <c r="F42" s="82"/>
      <c r="G42" s="82"/>
      <c r="H42" s="82"/>
      <c r="I42" s="96"/>
      <c r="J42" s="97"/>
      <c r="K42" s="83"/>
      <c r="L42" s="83"/>
      <c r="M42" s="83"/>
      <c r="N42" s="83"/>
      <c r="O42" s="89"/>
      <c r="P42" s="83"/>
    </row>
    <row r="43" spans="1:16" ht="15">
      <c r="A43" s="7">
        <v>3</v>
      </c>
      <c r="B43" s="6" t="s">
        <v>27</v>
      </c>
      <c r="C43" s="22" t="s">
        <v>1225</v>
      </c>
      <c r="D43" s="114" t="s">
        <v>12</v>
      </c>
      <c r="E43" s="9">
        <v>165</v>
      </c>
      <c r="F43" s="298"/>
      <c r="G43" s="82"/>
      <c r="H43" s="82"/>
      <c r="I43" s="299"/>
      <c r="J43" s="300"/>
      <c r="K43" s="83"/>
      <c r="L43" s="83"/>
      <c r="M43" s="83"/>
      <c r="N43" s="83"/>
      <c r="O43" s="89"/>
      <c r="P43" s="83"/>
    </row>
    <row r="44" spans="1:16" ht="15">
      <c r="A44" s="7">
        <v>4</v>
      </c>
      <c r="B44" s="6"/>
      <c r="C44" s="118" t="s">
        <v>1226</v>
      </c>
      <c r="D44" s="114" t="s">
        <v>14</v>
      </c>
      <c r="E44" s="9">
        <v>13.5135</v>
      </c>
      <c r="F44" s="298"/>
      <c r="G44" s="82"/>
      <c r="H44" s="82"/>
      <c r="I44" s="299"/>
      <c r="J44" s="300"/>
      <c r="K44" s="83"/>
      <c r="L44" s="83"/>
      <c r="M44" s="83"/>
      <c r="N44" s="83"/>
      <c r="O44" s="89"/>
      <c r="P44" s="83"/>
    </row>
    <row r="45" spans="1:16" ht="15">
      <c r="A45" s="7">
        <v>5</v>
      </c>
      <c r="B45" s="6" t="s">
        <v>27</v>
      </c>
      <c r="C45" s="22" t="s">
        <v>1227</v>
      </c>
      <c r="D45" s="114" t="s">
        <v>12</v>
      </c>
      <c r="E45" s="9">
        <v>165</v>
      </c>
      <c r="F45" s="298"/>
      <c r="G45" s="82"/>
      <c r="H45" s="82"/>
      <c r="I45" s="299"/>
      <c r="J45" s="300"/>
      <c r="K45" s="83"/>
      <c r="L45" s="83"/>
      <c r="M45" s="83"/>
      <c r="N45" s="83"/>
      <c r="O45" s="89"/>
      <c r="P45" s="83"/>
    </row>
    <row r="46" spans="1:16" ht="15">
      <c r="A46" s="7">
        <v>6</v>
      </c>
      <c r="B46" s="6"/>
      <c r="C46" s="118" t="s">
        <v>1237</v>
      </c>
      <c r="D46" s="114" t="s">
        <v>12</v>
      </c>
      <c r="E46" s="9">
        <v>181.50000000000003</v>
      </c>
      <c r="F46" s="298"/>
      <c r="G46" s="82"/>
      <c r="H46" s="82"/>
      <c r="I46" s="299"/>
      <c r="J46" s="300"/>
      <c r="K46" s="83"/>
      <c r="L46" s="83"/>
      <c r="M46" s="83"/>
      <c r="N46" s="83"/>
      <c r="O46" s="89"/>
      <c r="P46" s="83"/>
    </row>
    <row r="47" spans="1:16" ht="15">
      <c r="A47" s="7">
        <v>7</v>
      </c>
      <c r="B47" s="6" t="s">
        <v>27</v>
      </c>
      <c r="C47" s="22" t="s">
        <v>1238</v>
      </c>
      <c r="D47" s="114" t="s">
        <v>12</v>
      </c>
      <c r="E47" s="9">
        <v>165</v>
      </c>
      <c r="F47" s="298"/>
      <c r="G47" s="82"/>
      <c r="H47" s="82"/>
      <c r="I47" s="299"/>
      <c r="J47" s="300"/>
      <c r="K47" s="83"/>
      <c r="L47" s="83"/>
      <c r="M47" s="83"/>
      <c r="N47" s="83"/>
      <c r="O47" s="89"/>
      <c r="P47" s="83"/>
    </row>
    <row r="48" spans="1:16" ht="15">
      <c r="A48" s="7">
        <v>8</v>
      </c>
      <c r="B48" s="6"/>
      <c r="C48" s="118" t="s">
        <v>1239</v>
      </c>
      <c r="D48" s="114" t="s">
        <v>12</v>
      </c>
      <c r="E48" s="9">
        <v>181.50000000000003</v>
      </c>
      <c r="F48" s="298"/>
      <c r="G48" s="82"/>
      <c r="H48" s="82"/>
      <c r="I48" s="299"/>
      <c r="J48" s="300"/>
      <c r="K48" s="83"/>
      <c r="L48" s="83"/>
      <c r="M48" s="83"/>
      <c r="N48" s="83"/>
      <c r="O48" s="89"/>
      <c r="P48" s="83"/>
    </row>
    <row r="49" spans="1:16" ht="15">
      <c r="A49" s="7">
        <v>9</v>
      </c>
      <c r="B49" s="6" t="s">
        <v>27</v>
      </c>
      <c r="C49" s="22" t="s">
        <v>1231</v>
      </c>
      <c r="D49" s="114" t="s">
        <v>12</v>
      </c>
      <c r="E49" s="9">
        <v>165</v>
      </c>
      <c r="F49" s="298"/>
      <c r="G49" s="82"/>
      <c r="H49" s="82"/>
      <c r="I49" s="299"/>
      <c r="J49" s="300"/>
      <c r="K49" s="83"/>
      <c r="L49" s="83"/>
      <c r="M49" s="83"/>
      <c r="N49" s="83"/>
      <c r="O49" s="89"/>
      <c r="P49" s="83"/>
    </row>
    <row r="50" spans="1:16" ht="15">
      <c r="A50" s="7">
        <v>10</v>
      </c>
      <c r="B50" s="6"/>
      <c r="C50" s="118" t="s">
        <v>1232</v>
      </c>
      <c r="D50" s="114" t="s">
        <v>14</v>
      </c>
      <c r="E50" s="9">
        <v>14.025</v>
      </c>
      <c r="F50" s="298"/>
      <c r="G50" s="82"/>
      <c r="H50" s="82"/>
      <c r="I50" s="299"/>
      <c r="J50" s="300"/>
      <c r="K50" s="83"/>
      <c r="L50" s="83"/>
      <c r="M50" s="83"/>
      <c r="N50" s="83"/>
      <c r="O50" s="89"/>
      <c r="P50" s="83"/>
    </row>
    <row r="51" spans="1:16" ht="15">
      <c r="A51" s="7">
        <v>11</v>
      </c>
      <c r="B51" s="6" t="s">
        <v>27</v>
      </c>
      <c r="C51" s="22" t="s">
        <v>1220</v>
      </c>
      <c r="D51" s="114" t="s">
        <v>12</v>
      </c>
      <c r="E51" s="9">
        <v>165</v>
      </c>
      <c r="F51" s="298"/>
      <c r="G51" s="82"/>
      <c r="H51" s="82"/>
      <c r="I51" s="299"/>
      <c r="J51" s="300"/>
      <c r="K51" s="83"/>
      <c r="L51" s="83"/>
      <c r="M51" s="83"/>
      <c r="N51" s="83"/>
      <c r="O51" s="89"/>
      <c r="P51" s="83"/>
    </row>
    <row r="52" spans="1:16" ht="15">
      <c r="A52" s="7">
        <v>12</v>
      </c>
      <c r="B52" s="6"/>
      <c r="C52" s="118" t="s">
        <v>1234</v>
      </c>
      <c r="D52" s="114" t="s">
        <v>14</v>
      </c>
      <c r="E52" s="9">
        <v>3.861</v>
      </c>
      <c r="F52" s="298"/>
      <c r="G52" s="82"/>
      <c r="H52" s="82"/>
      <c r="I52" s="299"/>
      <c r="J52" s="300"/>
      <c r="K52" s="83"/>
      <c r="L52" s="83"/>
      <c r="M52" s="83"/>
      <c r="N52" s="83"/>
      <c r="O52" s="89"/>
      <c r="P52" s="83"/>
    </row>
    <row r="53" spans="1:16" ht="12.75">
      <c r="A53" s="107"/>
      <c r="B53" s="121"/>
      <c r="C53" s="301" t="s">
        <v>1240</v>
      </c>
      <c r="D53" s="129"/>
      <c r="E53" s="130"/>
      <c r="F53" s="302"/>
      <c r="G53" s="161"/>
      <c r="H53" s="161"/>
      <c r="I53" s="303"/>
      <c r="J53" s="303"/>
      <c r="K53" s="161"/>
      <c r="L53" s="161"/>
      <c r="M53" s="161"/>
      <c r="N53" s="161"/>
      <c r="O53" s="304"/>
      <c r="P53" s="161"/>
    </row>
    <row r="54" spans="1:16" ht="38.25">
      <c r="A54" s="7">
        <v>1</v>
      </c>
      <c r="B54" s="6" t="s">
        <v>27</v>
      </c>
      <c r="C54" s="22" t="s">
        <v>1355</v>
      </c>
      <c r="D54" s="114" t="s">
        <v>4</v>
      </c>
      <c r="E54" s="9">
        <v>20</v>
      </c>
      <c r="F54" s="298"/>
      <c r="G54" s="82"/>
      <c r="H54" s="82"/>
      <c r="I54" s="299"/>
      <c r="J54" s="300"/>
      <c r="K54" s="83"/>
      <c r="L54" s="83"/>
      <c r="M54" s="83"/>
      <c r="N54" s="83"/>
      <c r="O54" s="89"/>
      <c r="P54" s="83"/>
    </row>
    <row r="55" spans="1:16" ht="15">
      <c r="A55" s="7">
        <v>2</v>
      </c>
      <c r="B55" s="6" t="s">
        <v>27</v>
      </c>
      <c r="C55" s="22" t="s">
        <v>1241</v>
      </c>
      <c r="D55" s="114" t="s">
        <v>12</v>
      </c>
      <c r="E55" s="9">
        <v>50</v>
      </c>
      <c r="F55" s="298"/>
      <c r="G55" s="82"/>
      <c r="H55" s="82"/>
      <c r="I55" s="299"/>
      <c r="J55" s="300"/>
      <c r="K55" s="83"/>
      <c r="L55" s="83"/>
      <c r="M55" s="83"/>
      <c r="N55" s="83"/>
      <c r="O55" s="89"/>
      <c r="P55" s="83"/>
    </row>
    <row r="56" spans="1:16" ht="15">
      <c r="A56" s="7">
        <v>3</v>
      </c>
      <c r="B56" s="6"/>
      <c r="C56" s="118" t="s">
        <v>1224</v>
      </c>
      <c r="D56" s="114" t="s">
        <v>14</v>
      </c>
      <c r="E56" s="9">
        <v>8.774999999999999</v>
      </c>
      <c r="F56" s="298"/>
      <c r="G56" s="82"/>
      <c r="H56" s="82"/>
      <c r="I56" s="299"/>
      <c r="J56" s="300"/>
      <c r="K56" s="83"/>
      <c r="L56" s="83"/>
      <c r="M56" s="83"/>
      <c r="N56" s="83"/>
      <c r="O56" s="89"/>
      <c r="P56" s="83"/>
    </row>
    <row r="57" spans="1:16" ht="15">
      <c r="A57" s="7">
        <v>4</v>
      </c>
      <c r="B57" s="6" t="s">
        <v>27</v>
      </c>
      <c r="C57" s="22" t="s">
        <v>1242</v>
      </c>
      <c r="D57" s="114" t="s">
        <v>12</v>
      </c>
      <c r="E57" s="9">
        <v>50</v>
      </c>
      <c r="F57" s="298"/>
      <c r="G57" s="82"/>
      <c r="H57" s="82"/>
      <c r="I57" s="299"/>
      <c r="J57" s="300"/>
      <c r="K57" s="83"/>
      <c r="L57" s="83"/>
      <c r="M57" s="83"/>
      <c r="N57" s="83"/>
      <c r="O57" s="89"/>
      <c r="P57" s="83"/>
    </row>
    <row r="58" spans="1:16" ht="15">
      <c r="A58" s="7">
        <v>5</v>
      </c>
      <c r="B58" s="6"/>
      <c r="C58" s="118" t="s">
        <v>1243</v>
      </c>
      <c r="D58" s="114" t="s">
        <v>14</v>
      </c>
      <c r="E58" s="9">
        <v>2.925</v>
      </c>
      <c r="F58" s="298"/>
      <c r="G58" s="82"/>
      <c r="H58" s="82"/>
      <c r="I58" s="299"/>
      <c r="J58" s="300"/>
      <c r="K58" s="83"/>
      <c r="L58" s="83"/>
      <c r="M58" s="83"/>
      <c r="N58" s="83"/>
      <c r="O58" s="89"/>
      <c r="P58" s="83"/>
    </row>
    <row r="59" spans="1:16" ht="15">
      <c r="A59" s="7">
        <v>6</v>
      </c>
      <c r="B59" s="6" t="s">
        <v>27</v>
      </c>
      <c r="C59" s="22" t="s">
        <v>1244</v>
      </c>
      <c r="D59" s="114" t="s">
        <v>12</v>
      </c>
      <c r="E59" s="9">
        <v>50</v>
      </c>
      <c r="F59" s="298"/>
      <c r="G59" s="82"/>
      <c r="H59" s="82"/>
      <c r="I59" s="299"/>
      <c r="J59" s="300"/>
      <c r="K59" s="83"/>
      <c r="L59" s="83"/>
      <c r="M59" s="83"/>
      <c r="N59" s="83"/>
      <c r="O59" s="89"/>
      <c r="P59" s="83"/>
    </row>
    <row r="60" spans="1:16" ht="15">
      <c r="A60" s="7">
        <v>7</v>
      </c>
      <c r="B60" s="6"/>
      <c r="C60" s="118" t="s">
        <v>1245</v>
      </c>
      <c r="D60" s="114" t="s">
        <v>12</v>
      </c>
      <c r="E60" s="9">
        <v>52.5</v>
      </c>
      <c r="F60" s="298"/>
      <c r="G60" s="82"/>
      <c r="H60" s="82"/>
      <c r="I60" s="299"/>
      <c r="J60" s="300"/>
      <c r="K60" s="83"/>
      <c r="L60" s="83"/>
      <c r="M60" s="83"/>
      <c r="N60" s="83"/>
      <c r="O60" s="89"/>
      <c r="P60" s="83"/>
    </row>
    <row r="61" spans="1:16" ht="38.25">
      <c r="A61" s="7">
        <v>8</v>
      </c>
      <c r="B61" s="6" t="s">
        <v>27</v>
      </c>
      <c r="C61" s="22" t="s">
        <v>1356</v>
      </c>
      <c r="D61" s="114" t="s">
        <v>5</v>
      </c>
      <c r="E61" s="9">
        <v>1</v>
      </c>
      <c r="F61" s="298"/>
      <c r="G61" s="82"/>
      <c r="H61" s="82"/>
      <c r="I61" s="299"/>
      <c r="J61" s="300"/>
      <c r="K61" s="83"/>
      <c r="L61" s="83"/>
      <c r="M61" s="83"/>
      <c r="N61" s="83"/>
      <c r="O61" s="89"/>
      <c r="P61" s="83"/>
    </row>
    <row r="62" spans="1:16" ht="12.75">
      <c r="A62" s="107"/>
      <c r="B62" s="121"/>
      <c r="C62" s="301" t="s">
        <v>1354</v>
      </c>
      <c r="D62" s="129"/>
      <c r="E62" s="130"/>
      <c r="F62" s="302"/>
      <c r="G62" s="161"/>
      <c r="H62" s="161"/>
      <c r="I62" s="303"/>
      <c r="J62" s="303"/>
      <c r="K62" s="161"/>
      <c r="L62" s="161"/>
      <c r="M62" s="161"/>
      <c r="N62" s="161"/>
      <c r="O62" s="304"/>
      <c r="P62" s="161"/>
    </row>
    <row r="63" spans="1:16" ht="12.75">
      <c r="A63" s="7">
        <v>1</v>
      </c>
      <c r="B63" s="6" t="s">
        <v>27</v>
      </c>
      <c r="C63" s="22" t="s">
        <v>1246</v>
      </c>
      <c r="D63" s="114" t="s">
        <v>4</v>
      </c>
      <c r="E63" s="9">
        <v>424</v>
      </c>
      <c r="F63" s="298"/>
      <c r="G63" s="82"/>
      <c r="H63" s="82"/>
      <c r="I63" s="299"/>
      <c r="J63" s="300"/>
      <c r="K63" s="83"/>
      <c r="L63" s="83"/>
      <c r="M63" s="83"/>
      <c r="N63" s="83"/>
      <c r="O63" s="89"/>
      <c r="P63" s="83"/>
    </row>
    <row r="64" spans="1:16" ht="12.75">
      <c r="A64" s="7">
        <v>2</v>
      </c>
      <c r="B64" s="6"/>
      <c r="C64" s="118" t="s">
        <v>1247</v>
      </c>
      <c r="D64" s="114" t="s">
        <v>13</v>
      </c>
      <c r="E64" s="9">
        <v>178.08</v>
      </c>
      <c r="F64" s="298"/>
      <c r="G64" s="82"/>
      <c r="H64" s="82"/>
      <c r="I64" s="299"/>
      <c r="J64" s="300"/>
      <c r="K64" s="83"/>
      <c r="L64" s="83"/>
      <c r="M64" s="83"/>
      <c r="N64" s="83"/>
      <c r="O64" s="89"/>
      <c r="P64" s="83"/>
    </row>
    <row r="65" spans="1:16" ht="12.75">
      <c r="A65" s="7">
        <v>3</v>
      </c>
      <c r="B65" s="6" t="s">
        <v>27</v>
      </c>
      <c r="C65" s="22" t="s">
        <v>1248</v>
      </c>
      <c r="D65" s="114" t="s">
        <v>13</v>
      </c>
      <c r="E65" s="9">
        <v>7</v>
      </c>
      <c r="F65" s="298"/>
      <c r="G65" s="82"/>
      <c r="H65" s="82"/>
      <c r="I65" s="299"/>
      <c r="J65" s="300"/>
      <c r="K65" s="83"/>
      <c r="L65" s="83"/>
      <c r="M65" s="83"/>
      <c r="N65" s="83"/>
      <c r="O65" s="89"/>
      <c r="P65" s="83"/>
    </row>
    <row r="66" spans="1:16" ht="12.75">
      <c r="A66" s="7">
        <v>4</v>
      </c>
      <c r="B66" s="6"/>
      <c r="C66" s="118" t="s">
        <v>1249</v>
      </c>
      <c r="D66" s="23" t="s">
        <v>13</v>
      </c>
      <c r="E66" s="9">
        <v>7</v>
      </c>
      <c r="F66" s="82"/>
      <c r="G66" s="82"/>
      <c r="H66" s="82"/>
      <c r="I66" s="96"/>
      <c r="J66" s="97"/>
      <c r="K66" s="83"/>
      <c r="L66" s="83"/>
      <c r="M66" s="83"/>
      <c r="N66" s="83"/>
      <c r="O66" s="83"/>
      <c r="P66" s="83"/>
    </row>
    <row r="67" spans="1:16" ht="12.75">
      <c r="A67" s="16"/>
      <c r="B67" s="16"/>
      <c r="C67" s="297" t="s">
        <v>10</v>
      </c>
      <c r="D67" s="20"/>
      <c r="E67" s="33"/>
      <c r="F67" s="34"/>
      <c r="G67" s="34"/>
      <c r="H67" s="34"/>
      <c r="I67" s="76"/>
      <c r="J67" s="35"/>
      <c r="K67" s="34"/>
      <c r="L67" s="36"/>
      <c r="M67" s="36"/>
      <c r="N67" s="36"/>
      <c r="O67" s="36"/>
      <c r="P67" s="36"/>
    </row>
    <row r="68" spans="1:16" ht="12.75">
      <c r="A68" s="17"/>
      <c r="B68" s="17"/>
      <c r="C68" s="106" t="s">
        <v>1370</v>
      </c>
      <c r="D68" s="100"/>
      <c r="E68" s="99"/>
      <c r="F68" s="100"/>
      <c r="G68" s="100"/>
      <c r="H68" s="100"/>
      <c r="I68" s="101"/>
      <c r="J68" s="100"/>
      <c r="K68" s="101"/>
      <c r="L68" s="103"/>
      <c r="M68" s="103"/>
      <c r="N68" s="103"/>
      <c r="O68" s="103"/>
      <c r="P68" s="87"/>
    </row>
    <row r="69" spans="1:16" ht="12.75">
      <c r="A69" s="16"/>
      <c r="B69" s="16"/>
      <c r="C69" s="38" t="s">
        <v>26</v>
      </c>
      <c r="D69" s="24"/>
      <c r="E69" s="25"/>
      <c r="F69" s="26"/>
      <c r="G69" s="26"/>
      <c r="H69" s="26"/>
      <c r="I69" s="27"/>
      <c r="J69" s="28"/>
      <c r="K69" s="26"/>
      <c r="L69" s="29"/>
      <c r="M69" s="29"/>
      <c r="N69" s="29"/>
      <c r="O69" s="41"/>
      <c r="P69" s="77"/>
    </row>
    <row r="70" spans="1:16" ht="25.5" customHeight="1">
      <c r="A70" s="61"/>
      <c r="B70" s="339" t="s">
        <v>45</v>
      </c>
      <c r="C70" s="339"/>
      <c r="D70" s="339"/>
      <c r="E70" s="339"/>
      <c r="F70" s="339"/>
      <c r="G70" s="339"/>
      <c r="H70" s="339"/>
      <c r="I70" s="339"/>
      <c r="J70" s="339"/>
      <c r="K70" s="339"/>
      <c r="L70" s="339"/>
      <c r="M70" s="339"/>
      <c r="N70" s="339"/>
      <c r="O70" s="116"/>
      <c r="P70" s="117"/>
    </row>
    <row r="71" spans="1:16" ht="12.75">
      <c r="A71" s="37"/>
      <c r="B71" s="37"/>
      <c r="C71" s="37"/>
      <c r="D71" s="15"/>
      <c r="E71" s="37"/>
      <c r="F71" s="15"/>
      <c r="G71" s="15"/>
      <c r="H71" s="15"/>
      <c r="I71" s="42"/>
      <c r="J71" s="15"/>
      <c r="K71" s="15"/>
      <c r="L71" s="15"/>
      <c r="M71" s="15"/>
      <c r="N71" s="15"/>
      <c r="O71" s="15"/>
      <c r="P71" s="15"/>
    </row>
    <row r="72" spans="1:16" ht="12.75">
      <c r="A72" s="311" t="s">
        <v>24</v>
      </c>
      <c r="B72" s="311"/>
      <c r="C72" s="46"/>
      <c r="D72" s="15"/>
      <c r="E72" s="37"/>
      <c r="F72" s="15"/>
      <c r="G72" s="15"/>
      <c r="H72" s="15"/>
      <c r="I72" s="119" t="s">
        <v>25</v>
      </c>
      <c r="J72" s="119"/>
      <c r="K72" s="119"/>
      <c r="L72" s="15"/>
      <c r="M72" s="15"/>
      <c r="N72" s="338"/>
      <c r="O72" s="338"/>
      <c r="P72" s="15"/>
    </row>
    <row r="73" spans="1:16" ht="12.75">
      <c r="A73" s="37"/>
      <c r="B73" s="37"/>
      <c r="C73" s="45" t="s">
        <v>90</v>
      </c>
      <c r="D73" s="15"/>
      <c r="E73" s="37"/>
      <c r="F73" s="15"/>
      <c r="G73" s="15"/>
      <c r="H73" s="15"/>
      <c r="I73" s="15"/>
      <c r="J73" s="15"/>
      <c r="K73" s="311" t="s">
        <v>91</v>
      </c>
      <c r="L73" s="311"/>
      <c r="M73" s="311"/>
      <c r="N73" s="311"/>
      <c r="O73" s="311"/>
      <c r="P73" s="15"/>
    </row>
    <row r="74" spans="1:16" ht="12.75">
      <c r="A74" s="37"/>
      <c r="B74" s="37"/>
      <c r="C74" s="155"/>
      <c r="D74" s="15"/>
      <c r="E74" s="37"/>
      <c r="F74" s="15"/>
      <c r="G74" s="15"/>
      <c r="H74" s="15"/>
      <c r="I74" s="42"/>
      <c r="J74" s="15"/>
      <c r="K74" s="311"/>
      <c r="L74" s="311"/>
      <c r="M74" s="311"/>
      <c r="N74" s="311"/>
      <c r="O74" s="311"/>
      <c r="P74" s="15"/>
    </row>
    <row r="75" spans="1:16" ht="12.75">
      <c r="A75" s="15"/>
      <c r="B75" s="15"/>
      <c r="C75" s="15"/>
      <c r="D75" s="15"/>
      <c r="E75" s="15"/>
      <c r="F75" s="15"/>
      <c r="G75" s="15"/>
      <c r="H75" s="15"/>
      <c r="I75" s="42"/>
      <c r="J75" s="15"/>
      <c r="K75" s="15"/>
      <c r="L75" s="15"/>
      <c r="M75" s="15"/>
      <c r="N75" s="15"/>
      <c r="O75" s="15"/>
      <c r="P75"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74:O74"/>
    <mergeCell ref="F8:K8"/>
    <mergeCell ref="L8:P8"/>
    <mergeCell ref="B70:N70"/>
    <mergeCell ref="A72:B72"/>
    <mergeCell ref="N72:O72"/>
    <mergeCell ref="K73:O73"/>
  </mergeCells>
  <printOptions horizontalCentered="1" verticalCentered="1"/>
  <pageMargins left="0.11811023622047245" right="0.11811023622047245" top="1.062992125984252" bottom="0.35433070866141736" header="0.31496062992125984" footer="0.15748031496062992"/>
  <pageSetup horizontalDpi="600" verticalDpi="600" orientation="landscape" paperSize="9" r:id="rId1"/>
  <headerFooter>
    <oddHeader>&amp;C&amp;A</oddHeader>
  </headerFooter>
</worksheet>
</file>

<file path=xl/worksheets/sheet27.xml><?xml version="1.0" encoding="utf-8"?>
<worksheet xmlns="http://schemas.openxmlformats.org/spreadsheetml/2006/main" xmlns:r="http://schemas.openxmlformats.org/officeDocument/2006/relationships">
  <dimension ref="A1:P50"/>
  <sheetViews>
    <sheetView zoomScalePageLayoutView="0" workbookViewId="0" topLeftCell="A1">
      <selection activeCell="I21" sqref="I21"/>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15"/>
      <c r="B1" s="15"/>
      <c r="C1" s="15"/>
      <c r="D1" s="321" t="s">
        <v>1361</v>
      </c>
      <c r="E1" s="321"/>
      <c r="F1" s="321"/>
      <c r="G1" s="321"/>
      <c r="H1" s="321"/>
      <c r="I1" s="321"/>
      <c r="J1" s="321"/>
      <c r="K1" s="321"/>
      <c r="L1" s="321"/>
      <c r="M1" s="321"/>
      <c r="N1" s="15"/>
      <c r="O1" s="15"/>
      <c r="P1" s="15"/>
    </row>
    <row r="2" spans="1:16" ht="12.75">
      <c r="A2" s="15"/>
      <c r="B2" s="15"/>
      <c r="C2" s="15"/>
      <c r="D2" s="43"/>
      <c r="E2" s="43"/>
      <c r="F2" s="43"/>
      <c r="G2" s="43"/>
      <c r="H2" s="43"/>
      <c r="I2" s="58"/>
      <c r="J2" s="43"/>
      <c r="K2" s="43"/>
      <c r="L2" s="43"/>
      <c r="M2" s="43"/>
      <c r="N2" s="15"/>
      <c r="O2" s="15"/>
      <c r="P2" s="15"/>
    </row>
    <row r="3" spans="1:16" ht="12.75">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43"/>
      <c r="H6" s="43"/>
      <c r="I6" s="311" t="s">
        <v>8</v>
      </c>
      <c r="J6" s="311"/>
      <c r="K6" s="311"/>
      <c r="L6" s="340">
        <f>P44</f>
        <v>0</v>
      </c>
      <c r="M6" s="340"/>
      <c r="N6" s="43" t="s">
        <v>66</v>
      </c>
      <c r="O6" s="15"/>
      <c r="P6" s="15"/>
    </row>
    <row r="7" spans="1:16" ht="13.5" thickBot="1">
      <c r="A7" s="44"/>
      <c r="B7" s="44"/>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12.75">
      <c r="A10" s="107"/>
      <c r="B10" s="137" t="s">
        <v>1331</v>
      </c>
      <c r="C10" s="128" t="s">
        <v>1281</v>
      </c>
      <c r="D10" s="129"/>
      <c r="E10" s="130"/>
      <c r="F10" s="131"/>
      <c r="G10" s="132"/>
      <c r="H10" s="133"/>
      <c r="I10" s="134"/>
      <c r="J10" s="132"/>
      <c r="K10" s="135"/>
      <c r="L10" s="136"/>
      <c r="M10" s="136"/>
      <c r="N10" s="136"/>
      <c r="O10" s="136"/>
      <c r="P10" s="136"/>
    </row>
    <row r="11" spans="1:16" ht="12.75">
      <c r="A11" s="107"/>
      <c r="B11" s="137" t="s">
        <v>1280</v>
      </c>
      <c r="C11" s="301" t="s">
        <v>1252</v>
      </c>
      <c r="D11" s="129"/>
      <c r="E11" s="130"/>
      <c r="F11" s="302"/>
      <c r="G11" s="161"/>
      <c r="H11" s="161"/>
      <c r="I11" s="303"/>
      <c r="J11" s="303"/>
      <c r="K11" s="161"/>
      <c r="L11" s="161"/>
      <c r="M11" s="161"/>
      <c r="N11" s="161"/>
      <c r="O11" s="304"/>
      <c r="P11" s="161"/>
    </row>
    <row r="12" spans="1:16" ht="25.5">
      <c r="A12" s="7">
        <v>1</v>
      </c>
      <c r="B12" s="6" t="s">
        <v>27</v>
      </c>
      <c r="C12" s="22" t="s">
        <v>1359</v>
      </c>
      <c r="D12" s="114" t="s">
        <v>12</v>
      </c>
      <c r="E12" s="9">
        <v>490</v>
      </c>
      <c r="F12" s="298"/>
      <c r="G12" s="82"/>
      <c r="H12" s="82"/>
      <c r="I12" s="299"/>
      <c r="J12" s="300"/>
      <c r="K12" s="83"/>
      <c r="L12" s="83"/>
      <c r="M12" s="83"/>
      <c r="N12" s="83"/>
      <c r="O12" s="89"/>
      <c r="P12" s="83"/>
    </row>
    <row r="13" spans="1:16" ht="12.75">
      <c r="A13" s="7">
        <v>2</v>
      </c>
      <c r="B13" s="6"/>
      <c r="C13" s="118" t="s">
        <v>1253</v>
      </c>
      <c r="D13" s="114" t="s">
        <v>235</v>
      </c>
      <c r="E13" s="9">
        <v>20</v>
      </c>
      <c r="F13" s="298"/>
      <c r="G13" s="82"/>
      <c r="H13" s="82"/>
      <c r="I13" s="299"/>
      <c r="J13" s="300"/>
      <c r="K13" s="83"/>
      <c r="L13" s="83"/>
      <c r="M13" s="83"/>
      <c r="N13" s="83"/>
      <c r="O13" s="89"/>
      <c r="P13" s="83"/>
    </row>
    <row r="14" spans="1:16" ht="12.75">
      <c r="A14" s="7">
        <v>3</v>
      </c>
      <c r="B14" s="6" t="s">
        <v>27</v>
      </c>
      <c r="C14" s="22" t="s">
        <v>1254</v>
      </c>
      <c r="D14" s="114" t="s">
        <v>13</v>
      </c>
      <c r="E14" s="9">
        <v>1446</v>
      </c>
      <c r="F14" s="298"/>
      <c r="G14" s="82"/>
      <c r="H14" s="82"/>
      <c r="I14" s="299"/>
      <c r="J14" s="300"/>
      <c r="K14" s="83"/>
      <c r="L14" s="83"/>
      <c r="M14" s="83"/>
      <c r="N14" s="83"/>
      <c r="O14" s="89"/>
      <c r="P14" s="83"/>
    </row>
    <row r="15" spans="1:16" ht="12.75">
      <c r="A15" s="7">
        <v>4</v>
      </c>
      <c r="B15" s="6" t="s">
        <v>27</v>
      </c>
      <c r="C15" s="22" t="s">
        <v>1255</v>
      </c>
      <c r="D15" s="114" t="s">
        <v>13</v>
      </c>
      <c r="E15" s="9">
        <v>1446</v>
      </c>
      <c r="F15" s="298"/>
      <c r="G15" s="82"/>
      <c r="H15" s="82"/>
      <c r="I15" s="299"/>
      <c r="J15" s="300"/>
      <c r="K15" s="83"/>
      <c r="L15" s="83"/>
      <c r="M15" s="83"/>
      <c r="N15" s="83"/>
      <c r="O15" s="89"/>
      <c r="P15" s="83"/>
    </row>
    <row r="16" spans="1:16" ht="12.75">
      <c r="A16" s="7">
        <v>5</v>
      </c>
      <c r="B16" s="6"/>
      <c r="C16" s="118" t="s">
        <v>1256</v>
      </c>
      <c r="D16" s="114" t="s">
        <v>13</v>
      </c>
      <c r="E16" s="9">
        <v>22</v>
      </c>
      <c r="F16" s="298"/>
      <c r="G16" s="82"/>
      <c r="H16" s="82"/>
      <c r="I16" s="299"/>
      <c r="J16" s="300"/>
      <c r="K16" s="83"/>
      <c r="L16" s="83"/>
      <c r="M16" s="83"/>
      <c r="N16" s="83"/>
      <c r="O16" s="89"/>
      <c r="P16" s="83"/>
    </row>
    <row r="17" spans="1:16" ht="12.75">
      <c r="A17" s="7">
        <v>6</v>
      </c>
      <c r="B17" s="6"/>
      <c r="C17" s="118" t="s">
        <v>1257</v>
      </c>
      <c r="D17" s="114" t="s">
        <v>13</v>
      </c>
      <c r="E17" s="9">
        <v>40</v>
      </c>
      <c r="F17" s="298"/>
      <c r="G17" s="82"/>
      <c r="H17" s="82"/>
      <c r="I17" s="299"/>
      <c r="J17" s="300"/>
      <c r="K17" s="83"/>
      <c r="L17" s="83"/>
      <c r="M17" s="83"/>
      <c r="N17" s="83"/>
      <c r="O17" s="89"/>
      <c r="P17" s="83"/>
    </row>
    <row r="18" spans="1:16" ht="12.75">
      <c r="A18" s="7">
        <v>7</v>
      </c>
      <c r="B18" s="6"/>
      <c r="C18" s="118" t="s">
        <v>1258</v>
      </c>
      <c r="D18" s="114" t="s">
        <v>13</v>
      </c>
      <c r="E18" s="9">
        <v>52</v>
      </c>
      <c r="F18" s="298"/>
      <c r="G18" s="82"/>
      <c r="H18" s="82"/>
      <c r="I18" s="299"/>
      <c r="J18" s="300"/>
      <c r="K18" s="83"/>
      <c r="L18" s="83"/>
      <c r="M18" s="83"/>
      <c r="N18" s="83"/>
      <c r="O18" s="89"/>
      <c r="P18" s="83"/>
    </row>
    <row r="19" spans="1:16" ht="12.75">
      <c r="A19" s="7">
        <v>8</v>
      </c>
      <c r="B19" s="6"/>
      <c r="C19" s="118" t="s">
        <v>1259</v>
      </c>
      <c r="D19" s="114" t="s">
        <v>13</v>
      </c>
      <c r="E19" s="9">
        <v>285</v>
      </c>
      <c r="F19" s="298"/>
      <c r="G19" s="82"/>
      <c r="H19" s="82"/>
      <c r="I19" s="299"/>
      <c r="J19" s="300"/>
      <c r="K19" s="83"/>
      <c r="L19" s="83"/>
      <c r="M19" s="83"/>
      <c r="N19" s="83"/>
      <c r="O19" s="89"/>
      <c r="P19" s="83"/>
    </row>
    <row r="20" spans="1:16" ht="12.75">
      <c r="A20" s="7">
        <v>9</v>
      </c>
      <c r="B20" s="6"/>
      <c r="C20" s="118" t="s">
        <v>1260</v>
      </c>
      <c r="D20" s="114" t="s">
        <v>13</v>
      </c>
      <c r="E20" s="9">
        <v>122</v>
      </c>
      <c r="F20" s="298"/>
      <c r="G20" s="82"/>
      <c r="H20" s="82"/>
      <c r="I20" s="299"/>
      <c r="J20" s="300"/>
      <c r="K20" s="83"/>
      <c r="L20" s="83"/>
      <c r="M20" s="83"/>
      <c r="N20" s="83"/>
      <c r="O20" s="89"/>
      <c r="P20" s="83"/>
    </row>
    <row r="21" spans="1:16" ht="12.75">
      <c r="A21" s="7">
        <v>10</v>
      </c>
      <c r="B21" s="6"/>
      <c r="C21" s="118" t="s">
        <v>1261</v>
      </c>
      <c r="D21" s="114" t="s">
        <v>13</v>
      </c>
      <c r="E21" s="9">
        <v>245</v>
      </c>
      <c r="F21" s="298"/>
      <c r="G21" s="82"/>
      <c r="H21" s="82"/>
      <c r="I21" s="299"/>
      <c r="J21" s="300"/>
      <c r="K21" s="83"/>
      <c r="L21" s="83"/>
      <c r="M21" s="83"/>
      <c r="N21" s="83"/>
      <c r="O21" s="89"/>
      <c r="P21" s="83"/>
    </row>
    <row r="22" spans="1:16" ht="12.75">
      <c r="A22" s="7">
        <v>11</v>
      </c>
      <c r="B22" s="6"/>
      <c r="C22" s="118" t="s">
        <v>1262</v>
      </c>
      <c r="D22" s="114" t="s">
        <v>13</v>
      </c>
      <c r="E22" s="9">
        <v>67</v>
      </c>
      <c r="F22" s="298"/>
      <c r="G22" s="82"/>
      <c r="H22" s="82"/>
      <c r="I22" s="299"/>
      <c r="J22" s="300"/>
      <c r="K22" s="83"/>
      <c r="L22" s="83"/>
      <c r="M22" s="83"/>
      <c r="N22" s="83"/>
      <c r="O22" s="89"/>
      <c r="P22" s="83"/>
    </row>
    <row r="23" spans="1:16" ht="12.75">
      <c r="A23" s="7">
        <v>12</v>
      </c>
      <c r="B23" s="6"/>
      <c r="C23" s="118" t="s">
        <v>1263</v>
      </c>
      <c r="D23" s="114" t="s">
        <v>13</v>
      </c>
      <c r="E23" s="9">
        <v>173</v>
      </c>
      <c r="F23" s="298"/>
      <c r="G23" s="82"/>
      <c r="H23" s="82"/>
      <c r="I23" s="299"/>
      <c r="J23" s="300"/>
      <c r="K23" s="83"/>
      <c r="L23" s="83"/>
      <c r="M23" s="83"/>
      <c r="N23" s="83"/>
      <c r="O23" s="89"/>
      <c r="P23" s="83"/>
    </row>
    <row r="24" spans="1:16" ht="12.75">
      <c r="A24" s="7">
        <v>13</v>
      </c>
      <c r="B24" s="6"/>
      <c r="C24" s="118" t="s">
        <v>1264</v>
      </c>
      <c r="D24" s="114" t="s">
        <v>13</v>
      </c>
      <c r="E24" s="9">
        <v>122</v>
      </c>
      <c r="F24" s="298"/>
      <c r="G24" s="82"/>
      <c r="H24" s="82"/>
      <c r="I24" s="299"/>
      <c r="J24" s="300"/>
      <c r="K24" s="83"/>
      <c r="L24" s="83"/>
      <c r="M24" s="83"/>
      <c r="N24" s="83"/>
      <c r="O24" s="89"/>
      <c r="P24" s="83"/>
    </row>
    <row r="25" spans="1:16" ht="12.75">
      <c r="A25" s="7">
        <v>14</v>
      </c>
      <c r="B25" s="6"/>
      <c r="C25" s="118" t="s">
        <v>1265</v>
      </c>
      <c r="D25" s="114" t="s">
        <v>13</v>
      </c>
      <c r="E25" s="9">
        <v>89</v>
      </c>
      <c r="F25" s="298"/>
      <c r="G25" s="82"/>
      <c r="H25" s="82"/>
      <c r="I25" s="299"/>
      <c r="J25" s="300"/>
      <c r="K25" s="83"/>
      <c r="L25" s="83"/>
      <c r="M25" s="83"/>
      <c r="N25" s="83"/>
      <c r="O25" s="89"/>
      <c r="P25" s="83"/>
    </row>
    <row r="26" spans="1:16" ht="12.75">
      <c r="A26" s="7">
        <v>15</v>
      </c>
      <c r="B26" s="6"/>
      <c r="C26" s="118" t="s">
        <v>1266</v>
      </c>
      <c r="D26" s="114" t="s">
        <v>13</v>
      </c>
      <c r="E26" s="9">
        <v>173</v>
      </c>
      <c r="F26" s="298"/>
      <c r="G26" s="82"/>
      <c r="H26" s="82"/>
      <c r="I26" s="299"/>
      <c r="J26" s="300"/>
      <c r="K26" s="83"/>
      <c r="L26" s="83"/>
      <c r="M26" s="83"/>
      <c r="N26" s="83"/>
      <c r="O26" s="89"/>
      <c r="P26" s="83"/>
    </row>
    <row r="27" spans="1:16" ht="12.75">
      <c r="A27" s="7">
        <v>16</v>
      </c>
      <c r="B27" s="6"/>
      <c r="C27" s="118" t="s">
        <v>1267</v>
      </c>
      <c r="D27" s="114" t="s">
        <v>13</v>
      </c>
      <c r="E27" s="9">
        <v>56</v>
      </c>
      <c r="F27" s="298"/>
      <c r="G27" s="82"/>
      <c r="H27" s="82"/>
      <c r="I27" s="299"/>
      <c r="J27" s="300"/>
      <c r="K27" s="83"/>
      <c r="L27" s="83"/>
      <c r="M27" s="83"/>
      <c r="N27" s="83"/>
      <c r="O27" s="89"/>
      <c r="P27" s="83"/>
    </row>
    <row r="28" spans="1:16" ht="25.5">
      <c r="A28" s="7">
        <v>17</v>
      </c>
      <c r="B28" s="6" t="s">
        <v>27</v>
      </c>
      <c r="C28" s="22" t="s">
        <v>1277</v>
      </c>
      <c r="D28" s="114" t="s">
        <v>12</v>
      </c>
      <c r="E28" s="9">
        <v>89</v>
      </c>
      <c r="F28" s="298"/>
      <c r="G28" s="82"/>
      <c r="H28" s="82"/>
      <c r="I28" s="299"/>
      <c r="J28" s="300"/>
      <c r="K28" s="83"/>
      <c r="L28" s="83"/>
      <c r="M28" s="83"/>
      <c r="N28" s="83"/>
      <c r="O28" s="89"/>
      <c r="P28" s="83"/>
    </row>
    <row r="29" spans="1:16" ht="12.75">
      <c r="A29" s="7">
        <v>18</v>
      </c>
      <c r="B29" s="6"/>
      <c r="C29" s="118" t="s">
        <v>1217</v>
      </c>
      <c r="D29" s="114" t="s">
        <v>13</v>
      </c>
      <c r="E29" s="9">
        <v>267</v>
      </c>
      <c r="F29" s="298"/>
      <c r="G29" s="82"/>
      <c r="H29" s="82"/>
      <c r="I29" s="299"/>
      <c r="J29" s="300"/>
      <c r="K29" s="83"/>
      <c r="L29" s="83"/>
      <c r="M29" s="83"/>
      <c r="N29" s="83"/>
      <c r="O29" s="89"/>
      <c r="P29" s="83"/>
    </row>
    <row r="30" spans="1:16" ht="15">
      <c r="A30" s="7">
        <v>19</v>
      </c>
      <c r="B30" s="6"/>
      <c r="C30" s="118" t="s">
        <v>1268</v>
      </c>
      <c r="D30" s="114" t="s">
        <v>12</v>
      </c>
      <c r="E30" s="9">
        <v>351</v>
      </c>
      <c r="F30" s="298"/>
      <c r="G30" s="82"/>
      <c r="H30" s="82"/>
      <c r="I30" s="299"/>
      <c r="J30" s="300"/>
      <c r="K30" s="83"/>
      <c r="L30" s="83"/>
      <c r="M30" s="83"/>
      <c r="N30" s="83"/>
      <c r="O30" s="89"/>
      <c r="P30" s="83"/>
    </row>
    <row r="31" spans="1:16" ht="15">
      <c r="A31" s="7">
        <v>20</v>
      </c>
      <c r="B31" s="6" t="s">
        <v>27</v>
      </c>
      <c r="C31" s="22" t="s">
        <v>1269</v>
      </c>
      <c r="D31" s="114" t="s">
        <v>12</v>
      </c>
      <c r="E31" s="9">
        <v>579</v>
      </c>
      <c r="F31" s="298"/>
      <c r="G31" s="82"/>
      <c r="H31" s="82"/>
      <c r="I31" s="299"/>
      <c r="J31" s="300"/>
      <c r="K31" s="83"/>
      <c r="L31" s="83"/>
      <c r="M31" s="83"/>
      <c r="N31" s="83"/>
      <c r="O31" s="89"/>
      <c r="P31" s="83"/>
    </row>
    <row r="32" spans="1:16" ht="15">
      <c r="A32" s="7">
        <v>21</v>
      </c>
      <c r="B32" s="6"/>
      <c r="C32" s="118" t="s">
        <v>1270</v>
      </c>
      <c r="D32" s="114" t="s">
        <v>14</v>
      </c>
      <c r="E32" s="9">
        <v>35</v>
      </c>
      <c r="F32" s="298"/>
      <c r="G32" s="82"/>
      <c r="H32" s="82"/>
      <c r="I32" s="299"/>
      <c r="J32" s="300"/>
      <c r="K32" s="83"/>
      <c r="L32" s="83"/>
      <c r="M32" s="83"/>
      <c r="N32" s="83"/>
      <c r="O32" s="89"/>
      <c r="P32" s="83"/>
    </row>
    <row r="33" spans="1:16" ht="12.75">
      <c r="A33" s="107"/>
      <c r="B33" s="137" t="s">
        <v>1284</v>
      </c>
      <c r="C33" s="301" t="s">
        <v>1271</v>
      </c>
      <c r="D33" s="129"/>
      <c r="E33" s="130"/>
      <c r="F33" s="302"/>
      <c r="G33" s="161"/>
      <c r="H33" s="161"/>
      <c r="I33" s="303"/>
      <c r="J33" s="303"/>
      <c r="K33" s="161"/>
      <c r="L33" s="161"/>
      <c r="M33" s="161"/>
      <c r="N33" s="161"/>
      <c r="O33" s="304"/>
      <c r="P33" s="161"/>
    </row>
    <row r="34" spans="1:16" ht="25.5">
      <c r="A34" s="7">
        <v>1</v>
      </c>
      <c r="B34" s="6" t="s">
        <v>27</v>
      </c>
      <c r="C34" s="22" t="s">
        <v>1360</v>
      </c>
      <c r="D34" s="114" t="s">
        <v>12</v>
      </c>
      <c r="E34" s="9">
        <v>38</v>
      </c>
      <c r="F34" s="298"/>
      <c r="G34" s="82"/>
      <c r="H34" s="82"/>
      <c r="I34" s="299"/>
      <c r="J34" s="300"/>
      <c r="K34" s="83"/>
      <c r="L34" s="83"/>
      <c r="M34" s="83"/>
      <c r="N34" s="83"/>
      <c r="O34" s="89"/>
      <c r="P34" s="83"/>
    </row>
    <row r="35" spans="1:16" ht="12.75">
      <c r="A35" s="7">
        <v>2</v>
      </c>
      <c r="B35" s="6"/>
      <c r="C35" s="118" t="s">
        <v>1272</v>
      </c>
      <c r="D35" s="114" t="s">
        <v>235</v>
      </c>
      <c r="E35" s="9">
        <v>1.52</v>
      </c>
      <c r="F35" s="298"/>
      <c r="G35" s="82"/>
      <c r="H35" s="82"/>
      <c r="I35" s="299"/>
      <c r="J35" s="300"/>
      <c r="K35" s="83"/>
      <c r="L35" s="83"/>
      <c r="M35" s="83"/>
      <c r="N35" s="83"/>
      <c r="O35" s="89"/>
      <c r="P35" s="83"/>
    </row>
    <row r="36" spans="1:16" ht="15">
      <c r="A36" s="7">
        <v>3</v>
      </c>
      <c r="B36" s="6" t="s">
        <v>27</v>
      </c>
      <c r="C36" s="22" t="s">
        <v>1273</v>
      </c>
      <c r="D36" s="114" t="s">
        <v>12</v>
      </c>
      <c r="E36" s="9">
        <v>38</v>
      </c>
      <c r="F36" s="298"/>
      <c r="G36" s="82"/>
      <c r="H36" s="82"/>
      <c r="I36" s="299"/>
      <c r="J36" s="300"/>
      <c r="K36" s="83"/>
      <c r="L36" s="83"/>
      <c r="M36" s="83"/>
      <c r="N36" s="83"/>
      <c r="O36" s="89"/>
      <c r="P36" s="83"/>
    </row>
    <row r="37" spans="1:16" ht="12.75">
      <c r="A37" s="7">
        <v>4</v>
      </c>
      <c r="B37" s="6"/>
      <c r="C37" s="118" t="s">
        <v>1274</v>
      </c>
      <c r="D37" s="114" t="s">
        <v>235</v>
      </c>
      <c r="E37" s="9">
        <v>1.33</v>
      </c>
      <c r="F37" s="298"/>
      <c r="G37" s="82"/>
      <c r="H37" s="82"/>
      <c r="I37" s="299"/>
      <c r="J37" s="300"/>
      <c r="K37" s="83"/>
      <c r="L37" s="83"/>
      <c r="M37" s="83"/>
      <c r="N37" s="83"/>
      <c r="O37" s="89"/>
      <c r="P37" s="83"/>
    </row>
    <row r="38" spans="1:16" ht="15">
      <c r="A38" s="7">
        <v>5</v>
      </c>
      <c r="B38" s="6" t="s">
        <v>27</v>
      </c>
      <c r="C38" s="22" t="s">
        <v>1275</v>
      </c>
      <c r="D38" s="114" t="s">
        <v>12</v>
      </c>
      <c r="E38" s="9">
        <v>38</v>
      </c>
      <c r="F38" s="82"/>
      <c r="G38" s="82"/>
      <c r="H38" s="82"/>
      <c r="I38" s="96"/>
      <c r="J38" s="97"/>
      <c r="K38" s="83"/>
      <c r="L38" s="83"/>
      <c r="M38" s="83"/>
      <c r="N38" s="83"/>
      <c r="O38" s="89"/>
      <c r="P38" s="83"/>
    </row>
    <row r="39" spans="1:16" ht="12.75">
      <c r="A39" s="107"/>
      <c r="B39" s="137" t="s">
        <v>1332</v>
      </c>
      <c r="C39" s="301" t="s">
        <v>1276</v>
      </c>
      <c r="D39" s="129"/>
      <c r="E39" s="130"/>
      <c r="F39" s="302"/>
      <c r="G39" s="161"/>
      <c r="H39" s="161"/>
      <c r="I39" s="303"/>
      <c r="J39" s="303"/>
      <c r="K39" s="161"/>
      <c r="L39" s="161"/>
      <c r="M39" s="161"/>
      <c r="N39" s="161"/>
      <c r="O39" s="304"/>
      <c r="P39" s="161"/>
    </row>
    <row r="40" spans="1:16" ht="25.5">
      <c r="A40" s="7">
        <v>1</v>
      </c>
      <c r="B40" s="6" t="s">
        <v>27</v>
      </c>
      <c r="C40" s="22" t="s">
        <v>1278</v>
      </c>
      <c r="D40" s="114" t="s">
        <v>12</v>
      </c>
      <c r="E40" s="9">
        <v>1583</v>
      </c>
      <c r="F40" s="298"/>
      <c r="G40" s="82"/>
      <c r="H40" s="82"/>
      <c r="I40" s="299"/>
      <c r="J40" s="300"/>
      <c r="K40" s="83"/>
      <c r="L40" s="83"/>
      <c r="M40" s="83"/>
      <c r="N40" s="83"/>
      <c r="O40" s="89"/>
      <c r="P40" s="83"/>
    </row>
    <row r="41" spans="1:16" ht="25.5">
      <c r="A41" s="7">
        <v>2</v>
      </c>
      <c r="B41" s="6" t="s">
        <v>27</v>
      </c>
      <c r="C41" s="288" t="s">
        <v>1279</v>
      </c>
      <c r="D41" s="305" t="s">
        <v>12</v>
      </c>
      <c r="E41" s="279">
        <v>1583</v>
      </c>
      <c r="F41" s="298"/>
      <c r="G41" s="298"/>
      <c r="H41" s="298"/>
      <c r="I41" s="299"/>
      <c r="J41" s="300"/>
      <c r="K41" s="178"/>
      <c r="L41" s="178"/>
      <c r="M41" s="178"/>
      <c r="N41" s="178"/>
      <c r="O41" s="306"/>
      <c r="P41" s="178"/>
    </row>
    <row r="42" spans="1:16" ht="12.75">
      <c r="A42" s="16"/>
      <c r="B42" s="290"/>
      <c r="C42" s="38" t="s">
        <v>10</v>
      </c>
      <c r="D42" s="282"/>
      <c r="E42" s="283"/>
      <c r="F42" s="284"/>
      <c r="G42" s="284"/>
      <c r="H42" s="284"/>
      <c r="I42" s="184"/>
      <c r="J42" s="285"/>
      <c r="K42" s="284"/>
      <c r="L42" s="286"/>
      <c r="M42" s="286"/>
      <c r="N42" s="286"/>
      <c r="O42" s="286"/>
      <c r="P42" s="286"/>
    </row>
    <row r="43" spans="1:16" ht="12.75">
      <c r="A43" s="17"/>
      <c r="B43" s="17"/>
      <c r="C43" s="106" t="s">
        <v>1370</v>
      </c>
      <c r="D43" s="100"/>
      <c r="E43" s="99"/>
      <c r="F43" s="100"/>
      <c r="G43" s="100"/>
      <c r="H43" s="100"/>
      <c r="I43" s="101"/>
      <c r="J43" s="100"/>
      <c r="K43" s="101"/>
      <c r="L43" s="281"/>
      <c r="M43" s="281"/>
      <c r="N43" s="281"/>
      <c r="O43" s="281"/>
      <c r="P43" s="307"/>
    </row>
    <row r="44" spans="1:16" ht="12.75">
      <c r="A44" s="16"/>
      <c r="B44" s="16"/>
      <c r="C44" s="38" t="s">
        <v>26</v>
      </c>
      <c r="D44" s="24"/>
      <c r="E44" s="25"/>
      <c r="F44" s="26"/>
      <c r="G44" s="26"/>
      <c r="H44" s="26"/>
      <c r="I44" s="27"/>
      <c r="J44" s="28"/>
      <c r="K44" s="26"/>
      <c r="L44" s="29"/>
      <c r="M44" s="29"/>
      <c r="N44" s="29"/>
      <c r="O44" s="41"/>
      <c r="P44" s="77"/>
    </row>
    <row r="45" spans="1:16" ht="25.5" customHeight="1">
      <c r="A45" s="61"/>
      <c r="B45" s="339" t="s">
        <v>45</v>
      </c>
      <c r="C45" s="339"/>
      <c r="D45" s="339"/>
      <c r="E45" s="339"/>
      <c r="F45" s="339"/>
      <c r="G45" s="339"/>
      <c r="H45" s="339"/>
      <c r="I45" s="339"/>
      <c r="J45" s="339"/>
      <c r="K45" s="339"/>
      <c r="L45" s="339"/>
      <c r="M45" s="339"/>
      <c r="N45" s="339"/>
      <c r="O45" s="116"/>
      <c r="P45" s="117"/>
    </row>
    <row r="46" spans="1:16" ht="12.75">
      <c r="A46" s="37"/>
      <c r="B46" s="37"/>
      <c r="C46" s="37"/>
      <c r="D46" s="15"/>
      <c r="E46" s="37"/>
      <c r="F46" s="15"/>
      <c r="G46" s="15"/>
      <c r="H46" s="15"/>
      <c r="I46" s="42"/>
      <c r="J46" s="15"/>
      <c r="K46" s="15"/>
      <c r="L46" s="15"/>
      <c r="M46" s="15"/>
      <c r="N46" s="15"/>
      <c r="O46" s="15"/>
      <c r="P46" s="15"/>
    </row>
    <row r="47" spans="1:16" ht="12.75">
      <c r="A47" s="311" t="s">
        <v>24</v>
      </c>
      <c r="B47" s="311"/>
      <c r="C47" s="46"/>
      <c r="D47" s="15"/>
      <c r="E47" s="37"/>
      <c r="F47" s="15"/>
      <c r="G47" s="15"/>
      <c r="H47" s="15"/>
      <c r="I47" s="119" t="s">
        <v>25</v>
      </c>
      <c r="J47" s="119"/>
      <c r="K47" s="119"/>
      <c r="L47" s="15"/>
      <c r="M47" s="15"/>
      <c r="N47" s="338"/>
      <c r="O47" s="338"/>
      <c r="P47" s="15"/>
    </row>
    <row r="48" spans="1:16" ht="12.75">
      <c r="A48" s="37"/>
      <c r="B48" s="37"/>
      <c r="C48" s="45" t="s">
        <v>90</v>
      </c>
      <c r="D48" s="15"/>
      <c r="E48" s="37"/>
      <c r="F48" s="15"/>
      <c r="G48" s="15"/>
      <c r="H48" s="15"/>
      <c r="I48" s="15"/>
      <c r="J48" s="15"/>
      <c r="K48" s="311" t="s">
        <v>91</v>
      </c>
      <c r="L48" s="311"/>
      <c r="M48" s="311"/>
      <c r="N48" s="311"/>
      <c r="O48" s="311"/>
      <c r="P48" s="15"/>
    </row>
    <row r="49" spans="1:16" ht="12.75">
      <c r="A49" s="37"/>
      <c r="B49" s="37"/>
      <c r="C49" s="155"/>
      <c r="D49" s="15"/>
      <c r="E49" s="37"/>
      <c r="F49" s="15"/>
      <c r="G49" s="15"/>
      <c r="H49" s="15"/>
      <c r="I49" s="42"/>
      <c r="J49" s="15"/>
      <c r="K49" s="311"/>
      <c r="L49" s="311"/>
      <c r="M49" s="311"/>
      <c r="N49" s="311"/>
      <c r="O49" s="311"/>
      <c r="P49" s="15"/>
    </row>
    <row r="50" spans="1:16" ht="12.75">
      <c r="A50" s="15"/>
      <c r="B50" s="15"/>
      <c r="C50" s="15"/>
      <c r="D50" s="15"/>
      <c r="E50" s="15"/>
      <c r="F50" s="15"/>
      <c r="G50" s="15"/>
      <c r="H50" s="15"/>
      <c r="I50" s="42"/>
      <c r="J50" s="15"/>
      <c r="K50" s="15"/>
      <c r="L50" s="15"/>
      <c r="M50" s="15"/>
      <c r="N50" s="15"/>
      <c r="O50" s="15"/>
      <c r="P50"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49:O49"/>
    <mergeCell ref="F8:K8"/>
    <mergeCell ref="L8:P8"/>
    <mergeCell ref="B45:N45"/>
    <mergeCell ref="A47:B47"/>
    <mergeCell ref="N47:O47"/>
    <mergeCell ref="K48:O48"/>
  </mergeCells>
  <printOptions horizontalCentered="1" verticalCentered="1"/>
  <pageMargins left="0.07874015748031496" right="0.11811023622047245" top="0.9055118110236221" bottom="1.1811023622047245" header="0.31496062992125984" footer="0.31496062992125984"/>
  <pageSetup horizontalDpi="600" verticalDpi="600" orientation="landscape" paperSize="9" r:id="rId1"/>
  <headerFooter>
    <oddHeader>&amp;C&amp;A</oddHeader>
  </headerFooter>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1">
      <selection activeCell="C37" sqref="C37"/>
    </sheetView>
  </sheetViews>
  <sheetFormatPr defaultColWidth="9.140625" defaultRowHeight="12.75"/>
  <cols>
    <col min="1" max="1" width="6.7109375" style="15" customWidth="1"/>
    <col min="2" max="2" width="12.7109375" style="15" customWidth="1"/>
    <col min="3" max="3" width="56.7109375" style="15" customWidth="1"/>
    <col min="4" max="4" width="16.7109375" style="15" customWidth="1"/>
    <col min="5" max="8" width="12.7109375" style="15" customWidth="1"/>
    <col min="9" max="16384" width="9.140625" style="15" customWidth="1"/>
  </cols>
  <sheetData>
    <row r="1" spans="1:8" ht="12.75" customHeight="1">
      <c r="A1" s="39"/>
      <c r="B1" s="49"/>
      <c r="C1" s="315" t="s">
        <v>1157</v>
      </c>
      <c r="D1" s="315"/>
      <c r="E1" s="315"/>
      <c r="F1" s="315"/>
      <c r="G1" s="315"/>
      <c r="H1" s="55"/>
    </row>
    <row r="2" spans="1:8" ht="12.75">
      <c r="A2" s="47"/>
      <c r="B2" s="47"/>
      <c r="C2" s="43" t="s">
        <v>6</v>
      </c>
      <c r="D2" s="315" t="s">
        <v>93</v>
      </c>
      <c r="E2" s="315"/>
      <c r="F2" s="315"/>
      <c r="G2" s="315"/>
      <c r="H2" s="315"/>
    </row>
    <row r="3" spans="1:8" ht="12.75" customHeight="1">
      <c r="A3" s="44"/>
      <c r="B3" s="44"/>
      <c r="C3" s="43" t="s">
        <v>15</v>
      </c>
      <c r="D3" s="315" t="s">
        <v>94</v>
      </c>
      <c r="E3" s="315"/>
      <c r="F3" s="315"/>
      <c r="G3" s="315"/>
      <c r="H3" s="315"/>
    </row>
    <row r="4" spans="1:8" ht="12.75" customHeight="1">
      <c r="A4" s="44"/>
      <c r="B4" s="44"/>
      <c r="C4" s="43" t="s">
        <v>31</v>
      </c>
      <c r="D4" s="315" t="s">
        <v>95</v>
      </c>
      <c r="E4" s="315"/>
      <c r="F4" s="315"/>
      <c r="G4" s="315"/>
      <c r="H4" s="315"/>
    </row>
    <row r="5" spans="1:8" ht="12.75" customHeight="1">
      <c r="A5" s="47"/>
      <c r="B5" s="47"/>
      <c r="C5" s="43"/>
      <c r="D5" s="314"/>
      <c r="E5" s="314"/>
      <c r="F5" s="314"/>
      <c r="G5" s="314"/>
      <c r="H5" s="314"/>
    </row>
    <row r="6" spans="1:8" ht="12.75">
      <c r="A6" s="56"/>
      <c r="B6" s="56"/>
      <c r="C6" s="56"/>
      <c r="D6" s="57" t="s">
        <v>16</v>
      </c>
      <c r="E6" s="57"/>
      <c r="F6" s="63">
        <f>D29</f>
        <v>0</v>
      </c>
      <c r="G6" s="58" t="s">
        <v>66</v>
      </c>
      <c r="H6" s="51"/>
    </row>
    <row r="7" spans="1:8" ht="12.75" customHeight="1">
      <c r="A7" s="39"/>
      <c r="B7" s="49"/>
      <c r="C7" s="39"/>
      <c r="D7" s="315" t="s">
        <v>17</v>
      </c>
      <c r="E7" s="315"/>
      <c r="F7" s="64">
        <f>H24</f>
        <v>0</v>
      </c>
      <c r="G7" s="51" t="s">
        <v>18</v>
      </c>
      <c r="H7" s="59"/>
    </row>
    <row r="8" spans="1:8" ht="12.75">
      <c r="A8" s="39"/>
      <c r="B8" s="49"/>
      <c r="C8" s="39"/>
      <c r="D8" s="55"/>
      <c r="E8" s="55"/>
      <c r="F8" s="315" t="s">
        <v>90</v>
      </c>
      <c r="G8" s="315"/>
      <c r="H8" s="315"/>
    </row>
    <row r="9" spans="1:8" ht="12.75">
      <c r="A9" s="325"/>
      <c r="B9" s="326" t="s">
        <v>19</v>
      </c>
      <c r="C9" s="327" t="s">
        <v>20</v>
      </c>
      <c r="D9" s="327" t="s">
        <v>69</v>
      </c>
      <c r="E9" s="323" t="s">
        <v>22</v>
      </c>
      <c r="F9" s="323"/>
      <c r="G9" s="323"/>
      <c r="H9" s="48"/>
    </row>
    <row r="10" spans="1:8" ht="25.5">
      <c r="A10" s="325"/>
      <c r="B10" s="326"/>
      <c r="C10" s="327"/>
      <c r="D10" s="323"/>
      <c r="E10" s="7" t="s">
        <v>70</v>
      </c>
      <c r="F10" s="7" t="s">
        <v>71</v>
      </c>
      <c r="G10" s="7" t="s">
        <v>72</v>
      </c>
      <c r="H10" s="7" t="s">
        <v>23</v>
      </c>
    </row>
    <row r="11" spans="1:8" ht="12.75">
      <c r="A11" s="72"/>
      <c r="B11" s="308">
        <v>1</v>
      </c>
      <c r="C11" s="31" t="s">
        <v>54</v>
      </c>
      <c r="D11" s="19"/>
      <c r="E11" s="10"/>
      <c r="F11" s="10"/>
      <c r="G11" s="10"/>
      <c r="H11" s="10"/>
    </row>
    <row r="12" spans="1:8" ht="12.75">
      <c r="A12" s="72"/>
      <c r="B12" s="308">
        <v>2</v>
      </c>
      <c r="C12" s="31" t="s">
        <v>404</v>
      </c>
      <c r="D12" s="19"/>
      <c r="E12" s="10"/>
      <c r="F12" s="10"/>
      <c r="G12" s="10"/>
      <c r="H12" s="10"/>
    </row>
    <row r="13" spans="1:8" ht="12.75">
      <c r="A13" s="72"/>
      <c r="B13" s="308">
        <v>3</v>
      </c>
      <c r="C13" s="31" t="s">
        <v>589</v>
      </c>
      <c r="D13" s="19"/>
      <c r="E13" s="10"/>
      <c r="F13" s="10"/>
      <c r="G13" s="10"/>
      <c r="H13" s="10"/>
    </row>
    <row r="14" spans="1:8" ht="12.75">
      <c r="A14" s="72"/>
      <c r="B14" s="308">
        <v>4</v>
      </c>
      <c r="C14" s="31" t="s">
        <v>1106</v>
      </c>
      <c r="D14" s="19"/>
      <c r="E14" s="10"/>
      <c r="F14" s="10"/>
      <c r="G14" s="10"/>
      <c r="H14" s="10"/>
    </row>
    <row r="15" spans="1:8" ht="12.75">
      <c r="A15" s="72"/>
      <c r="B15" s="308">
        <v>5</v>
      </c>
      <c r="C15" s="31" t="s">
        <v>41</v>
      </c>
      <c r="D15" s="19"/>
      <c r="E15" s="10"/>
      <c r="F15" s="10"/>
      <c r="G15" s="10"/>
      <c r="H15" s="10"/>
    </row>
    <row r="16" spans="1:8" ht="12.75">
      <c r="A16" s="72"/>
      <c r="B16" s="308">
        <v>6</v>
      </c>
      <c r="C16" s="31" t="s">
        <v>42</v>
      </c>
      <c r="D16" s="19"/>
      <c r="E16" s="10"/>
      <c r="F16" s="10"/>
      <c r="G16" s="10"/>
      <c r="H16" s="10"/>
    </row>
    <row r="17" spans="1:8" ht="12.75">
      <c r="A17" s="72"/>
      <c r="B17" s="308">
        <v>7</v>
      </c>
      <c r="C17" s="31" t="s">
        <v>75</v>
      </c>
      <c r="D17" s="19"/>
      <c r="E17" s="10"/>
      <c r="F17" s="10"/>
      <c r="G17" s="10"/>
      <c r="H17" s="10"/>
    </row>
    <row r="18" spans="1:8" ht="12.75">
      <c r="A18" s="72"/>
      <c r="B18" s="308">
        <v>8</v>
      </c>
      <c r="C18" s="31" t="s">
        <v>55</v>
      </c>
      <c r="D18" s="19"/>
      <c r="E18" s="10"/>
      <c r="F18" s="10"/>
      <c r="G18" s="10"/>
      <c r="H18" s="10"/>
    </row>
    <row r="19" spans="1:8" ht="12.75">
      <c r="A19" s="72"/>
      <c r="B19" s="308">
        <v>9</v>
      </c>
      <c r="C19" s="31" t="s">
        <v>73</v>
      </c>
      <c r="D19" s="19"/>
      <c r="E19" s="10"/>
      <c r="F19" s="10"/>
      <c r="G19" s="10"/>
      <c r="H19" s="10"/>
    </row>
    <row r="20" spans="1:8" ht="25.5">
      <c r="A20" s="72"/>
      <c r="B20" s="308">
        <v>10</v>
      </c>
      <c r="C20" s="31" t="s">
        <v>1078</v>
      </c>
      <c r="D20" s="19"/>
      <c r="E20" s="10"/>
      <c r="F20" s="10"/>
      <c r="G20" s="10"/>
      <c r="H20" s="10"/>
    </row>
    <row r="21" spans="1:8" ht="12.75">
      <c r="A21" s="72"/>
      <c r="B21" s="308">
        <v>11</v>
      </c>
      <c r="C21" s="31" t="s">
        <v>1037</v>
      </c>
      <c r="D21" s="19"/>
      <c r="E21" s="10"/>
      <c r="F21" s="10"/>
      <c r="G21" s="10"/>
      <c r="H21" s="10"/>
    </row>
    <row r="22" spans="1:8" ht="12.75">
      <c r="A22" s="72"/>
      <c r="B22" s="308">
        <v>12</v>
      </c>
      <c r="C22" s="31" t="s">
        <v>276</v>
      </c>
      <c r="D22" s="19"/>
      <c r="E22" s="10"/>
      <c r="F22" s="10"/>
      <c r="G22" s="10"/>
      <c r="H22" s="10"/>
    </row>
    <row r="23" spans="1:8" ht="12.75">
      <c r="A23" s="72"/>
      <c r="B23" s="308">
        <v>13</v>
      </c>
      <c r="C23" s="31" t="s">
        <v>277</v>
      </c>
      <c r="D23" s="19"/>
      <c r="E23" s="10"/>
      <c r="F23" s="10"/>
      <c r="G23" s="10"/>
      <c r="H23" s="10"/>
    </row>
    <row r="24" spans="1:8" ht="12.75">
      <c r="A24" s="73"/>
      <c r="B24" s="71"/>
      <c r="C24" s="53" t="s">
        <v>10</v>
      </c>
      <c r="D24" s="69"/>
      <c r="E24" s="69"/>
      <c r="F24" s="69"/>
      <c r="G24" s="69"/>
      <c r="H24" s="69"/>
    </row>
    <row r="25" spans="2:8" ht="12.75">
      <c r="B25" s="60"/>
      <c r="C25" s="53" t="s">
        <v>1367</v>
      </c>
      <c r="D25" s="19"/>
      <c r="E25" s="61"/>
      <c r="F25" s="62"/>
      <c r="G25" s="62"/>
      <c r="H25" s="62"/>
    </row>
    <row r="26" spans="2:8" ht="12.75">
      <c r="B26" s="60"/>
      <c r="C26" s="54" t="s">
        <v>21</v>
      </c>
      <c r="D26" s="11"/>
      <c r="E26" s="61"/>
      <c r="F26" s="62"/>
      <c r="G26" s="62"/>
      <c r="H26" s="62"/>
    </row>
    <row r="27" spans="2:8" ht="12.75">
      <c r="B27" s="60"/>
      <c r="C27" s="53" t="s">
        <v>1368</v>
      </c>
      <c r="D27" s="19"/>
      <c r="E27" s="61"/>
      <c r="F27" s="62"/>
      <c r="G27" s="62"/>
      <c r="H27" s="62"/>
    </row>
    <row r="28" spans="2:8" ht="12.75">
      <c r="B28" s="60"/>
      <c r="C28" s="53" t="s">
        <v>68</v>
      </c>
      <c r="D28" s="11"/>
      <c r="E28" s="61"/>
      <c r="F28" s="62"/>
      <c r="G28" s="62"/>
      <c r="H28" s="62"/>
    </row>
    <row r="29" spans="2:8" ht="12.75">
      <c r="B29" s="60"/>
      <c r="C29" s="53" t="s">
        <v>10</v>
      </c>
      <c r="D29" s="70"/>
      <c r="E29" s="61"/>
      <c r="F29" s="62"/>
      <c r="G29" s="62"/>
      <c r="H29" s="62"/>
    </row>
    <row r="30" spans="2:8" ht="12.75">
      <c r="B30" s="60"/>
      <c r="C30" s="65"/>
      <c r="D30" s="66"/>
      <c r="E30" s="61"/>
      <c r="F30" s="62"/>
      <c r="G30" s="62"/>
      <c r="H30" s="62"/>
    </row>
    <row r="31" spans="2:8" ht="25.5" customHeight="1">
      <c r="B31" s="328" t="s">
        <v>39</v>
      </c>
      <c r="C31" s="328"/>
      <c r="D31" s="328"/>
      <c r="E31" s="328"/>
      <c r="F31" s="328"/>
      <c r="G31" s="328"/>
      <c r="H31" s="328"/>
    </row>
    <row r="32" spans="2:8" ht="12.75">
      <c r="B32" s="60"/>
      <c r="C32" s="65"/>
      <c r="D32" s="66"/>
      <c r="E32" s="61"/>
      <c r="F32" s="62"/>
      <c r="G32" s="62"/>
      <c r="H32" s="62"/>
    </row>
    <row r="33" spans="2:3" ht="12.75">
      <c r="B33" s="60"/>
      <c r="C33" s="37"/>
    </row>
    <row r="34" spans="3:9" ht="12.75">
      <c r="C34" s="46" t="s">
        <v>1369</v>
      </c>
      <c r="E34" s="119" t="s">
        <v>25</v>
      </c>
      <c r="G34" s="316"/>
      <c r="H34" s="316"/>
      <c r="I34" s="45"/>
    </row>
    <row r="35" ht="12.75">
      <c r="C35" s="45"/>
    </row>
    <row r="36" spans="3:7" ht="12.75">
      <c r="C36" s="45" t="s">
        <v>90</v>
      </c>
      <c r="E36" s="311" t="s">
        <v>91</v>
      </c>
      <c r="F36" s="311"/>
      <c r="G36" s="311"/>
    </row>
    <row r="37" spans="3:7" ht="12.75">
      <c r="C37" s="45"/>
      <c r="F37" s="316"/>
      <c r="G37" s="316"/>
    </row>
  </sheetData>
  <sheetProtection/>
  <mergeCells count="16">
    <mergeCell ref="F37:G37"/>
    <mergeCell ref="D5:H5"/>
    <mergeCell ref="F8:H8"/>
    <mergeCell ref="D7:E7"/>
    <mergeCell ref="E36:G36"/>
    <mergeCell ref="D4:H4"/>
    <mergeCell ref="B31:H31"/>
    <mergeCell ref="G34:H34"/>
    <mergeCell ref="A9:A10"/>
    <mergeCell ref="B9:B10"/>
    <mergeCell ref="C9:C10"/>
    <mergeCell ref="E9:G9"/>
    <mergeCell ref="D9:D10"/>
    <mergeCell ref="C1:G1"/>
    <mergeCell ref="D2:H2"/>
    <mergeCell ref="D3:H3"/>
  </mergeCells>
  <printOptions horizontalCentered="1" verticalCentered="1"/>
  <pageMargins left="0.8267716535433072" right="0.1968503937007874" top="0.8661417322834646" bottom="0.31496062992125984" header="0.5511811023622047" footer="0.07874015748031496"/>
  <pageSetup horizontalDpi="2400" verticalDpi="2400" orientation="landscape" paperSize="9"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K47" sqref="K47"/>
    </sheetView>
  </sheetViews>
  <sheetFormatPr defaultColWidth="9.140625" defaultRowHeight="12.75"/>
  <cols>
    <col min="1" max="1" width="6.7109375" style="0" customWidth="1"/>
    <col min="2" max="2" width="12.7109375" style="0" customWidth="1"/>
    <col min="3" max="3" width="56.7109375" style="0" customWidth="1"/>
    <col min="4" max="4" width="16.7109375" style="0" customWidth="1"/>
    <col min="5" max="8" width="12.7109375" style="0" customWidth="1"/>
  </cols>
  <sheetData>
    <row r="1" spans="1:8" ht="12.75">
      <c r="A1" s="39"/>
      <c r="B1" s="49"/>
      <c r="C1" s="315" t="s">
        <v>1344</v>
      </c>
      <c r="D1" s="315"/>
      <c r="E1" s="315"/>
      <c r="F1" s="315"/>
      <c r="G1" s="315"/>
      <c r="H1" s="55"/>
    </row>
    <row r="2" spans="1:8" ht="12.75">
      <c r="A2" s="47"/>
      <c r="B2" s="47"/>
      <c r="C2" s="43" t="s">
        <v>6</v>
      </c>
      <c r="D2" s="315" t="s">
        <v>93</v>
      </c>
      <c r="E2" s="315"/>
      <c r="F2" s="315"/>
      <c r="G2" s="315"/>
      <c r="H2" s="315"/>
    </row>
    <row r="3" spans="1:8" ht="12.75">
      <c r="A3" s="44"/>
      <c r="B3" s="44"/>
      <c r="C3" s="43" t="s">
        <v>15</v>
      </c>
      <c r="D3" s="315" t="s">
        <v>94</v>
      </c>
      <c r="E3" s="315"/>
      <c r="F3" s="315"/>
      <c r="G3" s="315"/>
      <c r="H3" s="315"/>
    </row>
    <row r="4" spans="1:8" ht="12.75">
      <c r="A4" s="44"/>
      <c r="B4" s="44"/>
      <c r="C4" s="43" t="s">
        <v>31</v>
      </c>
      <c r="D4" s="315" t="s">
        <v>95</v>
      </c>
      <c r="E4" s="315"/>
      <c r="F4" s="315"/>
      <c r="G4" s="315"/>
      <c r="H4" s="315"/>
    </row>
    <row r="5" spans="1:8" ht="12.75">
      <c r="A5" s="47"/>
      <c r="B5" s="47"/>
      <c r="C5" s="43"/>
      <c r="D5" s="314"/>
      <c r="E5" s="314"/>
      <c r="F5" s="314"/>
      <c r="G5" s="314"/>
      <c r="H5" s="314"/>
    </row>
    <row r="6" spans="1:8" ht="12.75">
      <c r="A6" s="56"/>
      <c r="B6" s="56"/>
      <c r="C6" s="56"/>
      <c r="D6" s="57" t="s">
        <v>16</v>
      </c>
      <c r="E6" s="57"/>
      <c r="F6" s="63">
        <f>D26</f>
        <v>0</v>
      </c>
      <c r="G6" s="58" t="s">
        <v>66</v>
      </c>
      <c r="H6" s="51"/>
    </row>
    <row r="7" spans="1:8" ht="12.75">
      <c r="A7" s="39"/>
      <c r="B7" s="49"/>
      <c r="C7" s="39"/>
      <c r="D7" s="315" t="s">
        <v>17</v>
      </c>
      <c r="E7" s="315"/>
      <c r="F7" s="64">
        <f>H21</f>
        <v>0</v>
      </c>
      <c r="G7" s="51" t="s">
        <v>18</v>
      </c>
      <c r="H7" s="59"/>
    </row>
    <row r="8" spans="1:8" ht="12.75">
      <c r="A8" s="39"/>
      <c r="B8" s="49"/>
      <c r="C8" s="39"/>
      <c r="D8" s="55"/>
      <c r="E8" s="55"/>
      <c r="F8" s="315" t="s">
        <v>90</v>
      </c>
      <c r="G8" s="315"/>
      <c r="H8" s="315"/>
    </row>
    <row r="9" spans="1:8" ht="12.75">
      <c r="A9" s="325"/>
      <c r="B9" s="326" t="s">
        <v>19</v>
      </c>
      <c r="C9" s="327" t="s">
        <v>20</v>
      </c>
      <c r="D9" s="327" t="s">
        <v>69</v>
      </c>
      <c r="E9" s="323" t="s">
        <v>22</v>
      </c>
      <c r="F9" s="323"/>
      <c r="G9" s="323"/>
      <c r="H9" s="48"/>
    </row>
    <row r="10" spans="1:8" ht="25.5">
      <c r="A10" s="325"/>
      <c r="B10" s="326"/>
      <c r="C10" s="327"/>
      <c r="D10" s="323"/>
      <c r="E10" s="7" t="s">
        <v>70</v>
      </c>
      <c r="F10" s="7" t="s">
        <v>71</v>
      </c>
      <c r="G10" s="7" t="s">
        <v>72</v>
      </c>
      <c r="H10" s="7" t="s">
        <v>23</v>
      </c>
    </row>
    <row r="11" spans="1:8" ht="12.75">
      <c r="A11" s="72"/>
      <c r="B11" s="308" t="s">
        <v>1334</v>
      </c>
      <c r="C11" s="31" t="s">
        <v>1286</v>
      </c>
      <c r="D11" s="19"/>
      <c r="E11" s="10"/>
      <c r="F11" s="10"/>
      <c r="G11" s="10"/>
      <c r="H11" s="10"/>
    </row>
    <row r="12" spans="1:8" ht="12.75">
      <c r="A12" s="72"/>
      <c r="B12" s="308" t="s">
        <v>1335</v>
      </c>
      <c r="C12" s="31" t="s">
        <v>1287</v>
      </c>
      <c r="D12" s="19"/>
      <c r="E12" s="10"/>
      <c r="F12" s="10"/>
      <c r="G12" s="10"/>
      <c r="H12" s="10"/>
    </row>
    <row r="13" spans="1:8" ht="12.75">
      <c r="A13" s="72"/>
      <c r="B13" s="308" t="s">
        <v>1336</v>
      </c>
      <c r="C13" s="31" t="s">
        <v>1288</v>
      </c>
      <c r="D13" s="19"/>
      <c r="E13" s="10"/>
      <c r="F13" s="10"/>
      <c r="G13" s="10"/>
      <c r="H13" s="10"/>
    </row>
    <row r="14" spans="1:8" ht="12.75">
      <c r="A14" s="72"/>
      <c r="B14" s="308" t="s">
        <v>1337</v>
      </c>
      <c r="C14" s="31" t="s">
        <v>1289</v>
      </c>
      <c r="D14" s="19"/>
      <c r="E14" s="10"/>
      <c r="F14" s="10"/>
      <c r="G14" s="10"/>
      <c r="H14" s="10"/>
    </row>
    <row r="15" spans="1:8" ht="12.75">
      <c r="A15" s="72"/>
      <c r="B15" s="308" t="s">
        <v>1338</v>
      </c>
      <c r="C15" s="31" t="s">
        <v>1290</v>
      </c>
      <c r="D15" s="19"/>
      <c r="E15" s="10"/>
      <c r="F15" s="10"/>
      <c r="G15" s="10"/>
      <c r="H15" s="10"/>
    </row>
    <row r="16" spans="1:8" ht="12.75">
      <c r="A16" s="72"/>
      <c r="B16" s="308" t="s">
        <v>1339</v>
      </c>
      <c r="C16" s="31" t="s">
        <v>1291</v>
      </c>
      <c r="D16" s="19"/>
      <c r="E16" s="10"/>
      <c r="F16" s="10"/>
      <c r="G16" s="10"/>
      <c r="H16" s="10"/>
    </row>
    <row r="17" spans="1:8" ht="12.75">
      <c r="A17" s="72"/>
      <c r="B17" s="308" t="s">
        <v>1340</v>
      </c>
      <c r="C17" s="31" t="s">
        <v>1292</v>
      </c>
      <c r="D17" s="19"/>
      <c r="E17" s="10"/>
      <c r="F17" s="10"/>
      <c r="G17" s="10"/>
      <c r="H17" s="10"/>
    </row>
    <row r="18" spans="1:8" ht="12.75">
      <c r="A18" s="72"/>
      <c r="B18" s="308" t="s">
        <v>1341</v>
      </c>
      <c r="C18" s="31" t="s">
        <v>1293</v>
      </c>
      <c r="D18" s="19"/>
      <c r="E18" s="10"/>
      <c r="F18" s="10"/>
      <c r="G18" s="10"/>
      <c r="H18" s="10"/>
    </row>
    <row r="19" spans="1:8" ht="12.75">
      <c r="A19" s="72"/>
      <c r="B19" s="308" t="s">
        <v>1342</v>
      </c>
      <c r="C19" s="31" t="s">
        <v>1285</v>
      </c>
      <c r="D19" s="19"/>
      <c r="E19" s="10"/>
      <c r="F19" s="10"/>
      <c r="G19" s="10"/>
      <c r="H19" s="10"/>
    </row>
    <row r="20" spans="1:8" ht="12.75">
      <c r="A20" s="72"/>
      <c r="B20" s="308" t="s">
        <v>1343</v>
      </c>
      <c r="C20" s="31" t="s">
        <v>1294</v>
      </c>
      <c r="D20" s="19"/>
      <c r="E20" s="10"/>
      <c r="F20" s="10"/>
      <c r="G20" s="10"/>
      <c r="H20" s="10"/>
    </row>
    <row r="21" spans="1:8" ht="12.75">
      <c r="A21" s="73"/>
      <c r="B21" s="71"/>
      <c r="C21" s="53" t="s">
        <v>10</v>
      </c>
      <c r="D21" s="69"/>
      <c r="E21" s="69"/>
      <c r="F21" s="69"/>
      <c r="G21" s="69"/>
      <c r="H21" s="69"/>
    </row>
    <row r="22" spans="1:8" ht="12.75">
      <c r="A22" s="15"/>
      <c r="B22" s="60"/>
      <c r="C22" s="53" t="s">
        <v>1367</v>
      </c>
      <c r="D22" s="19"/>
      <c r="E22" s="61"/>
      <c r="F22" s="62"/>
      <c r="G22" s="62"/>
      <c r="H22" s="62"/>
    </row>
    <row r="23" spans="1:8" ht="12.75">
      <c r="A23" s="15"/>
      <c r="B23" s="60"/>
      <c r="C23" s="54" t="s">
        <v>21</v>
      </c>
      <c r="D23" s="11"/>
      <c r="E23" s="61"/>
      <c r="F23" s="62"/>
      <c r="G23" s="62"/>
      <c r="H23" s="62"/>
    </row>
    <row r="24" spans="1:8" ht="12.75">
      <c r="A24" s="15"/>
      <c r="B24" s="60"/>
      <c r="C24" s="53" t="s">
        <v>1368</v>
      </c>
      <c r="D24" s="19"/>
      <c r="E24" s="61"/>
      <c r="F24" s="62"/>
      <c r="G24" s="62"/>
      <c r="H24" s="62"/>
    </row>
    <row r="25" spans="1:8" ht="12.75">
      <c r="A25" s="15"/>
      <c r="B25" s="60"/>
      <c r="C25" s="53" t="s">
        <v>68</v>
      </c>
      <c r="D25" s="11"/>
      <c r="E25" s="61"/>
      <c r="F25" s="62"/>
      <c r="G25" s="62"/>
      <c r="H25" s="62"/>
    </row>
    <row r="26" spans="1:8" ht="12.75">
      <c r="A26" s="15"/>
      <c r="B26" s="60"/>
      <c r="C26" s="53" t="s">
        <v>10</v>
      </c>
      <c r="D26" s="70"/>
      <c r="E26" s="61"/>
      <c r="F26" s="62"/>
      <c r="G26" s="62"/>
      <c r="H26" s="62"/>
    </row>
    <row r="27" spans="1:8" ht="12.75">
      <c r="A27" s="15"/>
      <c r="B27" s="60"/>
      <c r="C27" s="65"/>
      <c r="D27" s="66"/>
      <c r="E27" s="61"/>
      <c r="F27" s="62"/>
      <c r="G27" s="62"/>
      <c r="H27" s="62"/>
    </row>
    <row r="28" spans="1:8" ht="25.5" customHeight="1">
      <c r="A28" s="15"/>
      <c r="B28" s="328" t="s">
        <v>39</v>
      </c>
      <c r="C28" s="328"/>
      <c r="D28" s="328"/>
      <c r="E28" s="328"/>
      <c r="F28" s="328"/>
      <c r="G28" s="328"/>
      <c r="H28" s="328"/>
    </row>
    <row r="29" spans="1:8" ht="12.75">
      <c r="A29" s="15"/>
      <c r="B29" s="60"/>
      <c r="C29" s="65"/>
      <c r="D29" s="66"/>
      <c r="E29" s="61"/>
      <c r="F29" s="62"/>
      <c r="G29" s="62"/>
      <c r="H29" s="62"/>
    </row>
    <row r="30" spans="1:8" ht="12.75">
      <c r="A30" s="15"/>
      <c r="B30" s="60"/>
      <c r="C30" s="37"/>
      <c r="D30" s="15"/>
      <c r="E30" s="15"/>
      <c r="F30" s="15"/>
      <c r="G30" s="15"/>
      <c r="H30" s="15"/>
    </row>
    <row r="31" spans="1:8" ht="12.75">
      <c r="A31" s="15"/>
      <c r="B31" s="15"/>
      <c r="C31" s="46" t="s">
        <v>1364</v>
      </c>
      <c r="D31" s="15"/>
      <c r="E31" s="119" t="s">
        <v>25</v>
      </c>
      <c r="F31" s="15"/>
      <c r="G31" s="316"/>
      <c r="H31" s="316"/>
    </row>
    <row r="32" spans="1:8" ht="12.75">
      <c r="A32" s="15"/>
      <c r="B32" s="15"/>
      <c r="C32" s="45"/>
      <c r="D32" s="15"/>
      <c r="E32" s="15"/>
      <c r="F32" s="15"/>
      <c r="G32" s="15"/>
      <c r="H32" s="15"/>
    </row>
    <row r="33" spans="1:8" ht="12.75">
      <c r="A33" s="15"/>
      <c r="B33" s="15"/>
      <c r="C33" s="45" t="s">
        <v>90</v>
      </c>
      <c r="D33" s="15"/>
      <c r="E33" s="311" t="s">
        <v>91</v>
      </c>
      <c r="F33" s="311"/>
      <c r="G33" s="311"/>
      <c r="H33" s="15"/>
    </row>
    <row r="34" spans="1:8" ht="12.75">
      <c r="A34" s="15"/>
      <c r="B34" s="15"/>
      <c r="C34" s="45"/>
      <c r="D34" s="15"/>
      <c r="E34" s="15"/>
      <c r="F34" s="316"/>
      <c r="G34" s="316"/>
      <c r="H34" s="15"/>
    </row>
    <row r="35" spans="1:8" ht="12.75">
      <c r="A35" s="15"/>
      <c r="B35" s="15"/>
      <c r="C35" s="15"/>
      <c r="D35" s="15"/>
      <c r="E35" s="15"/>
      <c r="F35" s="15"/>
      <c r="G35" s="15"/>
      <c r="H35" s="15"/>
    </row>
  </sheetData>
  <sheetProtection/>
  <mergeCells count="16">
    <mergeCell ref="C1:G1"/>
    <mergeCell ref="D2:H2"/>
    <mergeCell ref="D3:H3"/>
    <mergeCell ref="D4:H4"/>
    <mergeCell ref="D5:H5"/>
    <mergeCell ref="D7:E7"/>
    <mergeCell ref="B28:H28"/>
    <mergeCell ref="G31:H31"/>
    <mergeCell ref="E33:G33"/>
    <mergeCell ref="F34:G34"/>
    <mergeCell ref="F8:H8"/>
    <mergeCell ref="A9:A10"/>
    <mergeCell ref="B9:B10"/>
    <mergeCell ref="C9:C10"/>
    <mergeCell ref="D9:D10"/>
    <mergeCell ref="E9:G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5.xml><?xml version="1.0" encoding="utf-8"?>
<worksheet xmlns="http://schemas.openxmlformats.org/spreadsheetml/2006/main" xmlns:r="http://schemas.openxmlformats.org/officeDocument/2006/relationships">
  <sheetPr>
    <tabColor rgb="FF92D050"/>
  </sheetPr>
  <dimension ref="A1:S364"/>
  <sheetViews>
    <sheetView tabSelected="1" zoomScalePageLayoutView="0" workbookViewId="0" topLeftCell="A1">
      <selection activeCell="C321" sqref="C321:E342"/>
    </sheetView>
  </sheetViews>
  <sheetFormatPr defaultColWidth="9.140625" defaultRowHeight="12.75"/>
  <cols>
    <col min="1" max="1" width="3.8515625" style="88" customWidth="1"/>
    <col min="2" max="2" width="6.7109375" style="88" customWidth="1"/>
    <col min="3" max="3" width="68.7109375" style="0" customWidth="1"/>
    <col min="4" max="4" width="6.28125" style="108" customWidth="1"/>
    <col min="5" max="5" width="7.7109375" style="88" customWidth="1"/>
    <col min="6" max="6" width="5.7109375" style="108" customWidth="1"/>
    <col min="7" max="8" width="6.7109375" style="108" customWidth="1"/>
    <col min="9" max="9" width="8.7109375" style="108" customWidth="1"/>
    <col min="10" max="10" width="6.7109375" style="108" customWidth="1"/>
    <col min="11" max="13" width="8.7109375" style="108" customWidth="1"/>
    <col min="14" max="14" width="9.7109375" style="108" customWidth="1"/>
    <col min="15" max="15" width="8.7109375" style="108" customWidth="1"/>
    <col min="16" max="16" width="9.7109375" style="108" customWidth="1"/>
    <col min="17" max="19" width="0" style="0" hidden="1" customWidth="1"/>
  </cols>
  <sheetData>
    <row r="1" spans="1:16" ht="12.75">
      <c r="A1" s="37"/>
      <c r="B1" s="37"/>
      <c r="C1" s="15"/>
      <c r="D1" s="321" t="s">
        <v>1122</v>
      </c>
      <c r="E1" s="321"/>
      <c r="F1" s="321"/>
      <c r="G1" s="321"/>
      <c r="H1" s="321"/>
      <c r="I1" s="321"/>
      <c r="J1" s="321"/>
      <c r="K1" s="321"/>
      <c r="L1" s="321"/>
      <c r="M1" s="321"/>
      <c r="N1" s="15"/>
      <c r="O1" s="15"/>
      <c r="P1" s="15"/>
    </row>
    <row r="2" spans="1:16" ht="12.75" customHeight="1">
      <c r="A2" s="329" t="s">
        <v>6</v>
      </c>
      <c r="B2" s="329"/>
      <c r="C2" s="329"/>
      <c r="D2" s="320" t="s">
        <v>93</v>
      </c>
      <c r="E2" s="321"/>
      <c r="F2" s="321"/>
      <c r="G2" s="321"/>
      <c r="H2" s="321"/>
      <c r="I2" s="321"/>
      <c r="J2" s="321"/>
      <c r="K2" s="321"/>
      <c r="L2" s="321"/>
      <c r="M2" s="321"/>
      <c r="N2" s="15"/>
      <c r="O2" s="15"/>
      <c r="P2" s="15"/>
    </row>
    <row r="3" spans="1:16" ht="12.75">
      <c r="A3" s="329" t="s">
        <v>7</v>
      </c>
      <c r="B3" s="329"/>
      <c r="C3" s="329"/>
      <c r="D3" s="321" t="s">
        <v>94</v>
      </c>
      <c r="E3" s="321"/>
      <c r="F3" s="321"/>
      <c r="G3" s="321"/>
      <c r="H3" s="321"/>
      <c r="I3" s="321"/>
      <c r="J3" s="321"/>
      <c r="K3" s="321"/>
      <c r="L3" s="321"/>
      <c r="M3" s="321"/>
      <c r="N3" s="15"/>
      <c r="O3" s="15"/>
      <c r="P3" s="15"/>
    </row>
    <row r="4" spans="1:16" ht="12.75" customHeight="1">
      <c r="A4" s="329" t="s">
        <v>31</v>
      </c>
      <c r="B4" s="329"/>
      <c r="C4" s="329"/>
      <c r="D4" s="320" t="s">
        <v>95</v>
      </c>
      <c r="E4" s="321"/>
      <c r="F4" s="321"/>
      <c r="G4" s="321"/>
      <c r="H4" s="321"/>
      <c r="I4" s="321"/>
      <c r="J4" s="321"/>
      <c r="K4" s="321"/>
      <c r="L4" s="321"/>
      <c r="M4" s="321"/>
      <c r="N4" s="15"/>
      <c r="O4" s="15"/>
      <c r="P4" s="15"/>
    </row>
    <row r="5" spans="1:16" ht="12.75">
      <c r="A5" s="316" t="s">
        <v>67</v>
      </c>
      <c r="B5" s="316"/>
      <c r="C5" s="316"/>
      <c r="D5" s="316"/>
      <c r="E5" s="316"/>
      <c r="F5" s="316"/>
      <c r="G5" s="43"/>
      <c r="H5" s="43"/>
      <c r="I5" s="311" t="s">
        <v>8</v>
      </c>
      <c r="J5" s="311"/>
      <c r="K5" s="311"/>
      <c r="L5" s="340">
        <f>P358</f>
        <v>0</v>
      </c>
      <c r="M5" s="340"/>
      <c r="N5" s="43" t="s">
        <v>66</v>
      </c>
      <c r="O5" s="15"/>
      <c r="P5" s="15"/>
    </row>
    <row r="6" spans="1:16" ht="13.5" thickBot="1">
      <c r="A6" s="43"/>
      <c r="B6" s="43"/>
      <c r="C6" s="44"/>
      <c r="D6" s="43"/>
      <c r="E6" s="43"/>
      <c r="F6" s="43"/>
      <c r="G6" s="43"/>
      <c r="H6" s="43"/>
      <c r="I6" s="94"/>
      <c r="J6" s="341" t="s">
        <v>33</v>
      </c>
      <c r="K6" s="341"/>
      <c r="L6" s="344" t="s">
        <v>96</v>
      </c>
      <c r="M6" s="344"/>
      <c r="N6" s="94"/>
      <c r="O6" s="15"/>
      <c r="P6" s="15"/>
    </row>
    <row r="7" spans="1:16" ht="12.75" customHeight="1">
      <c r="A7" s="330" t="s">
        <v>0</v>
      </c>
      <c r="B7" s="332" t="s">
        <v>1</v>
      </c>
      <c r="C7" s="334" t="s">
        <v>56</v>
      </c>
      <c r="D7" s="336" t="s">
        <v>57</v>
      </c>
      <c r="E7" s="336" t="s">
        <v>2</v>
      </c>
      <c r="F7" s="342" t="s">
        <v>58</v>
      </c>
      <c r="G7" s="342"/>
      <c r="H7" s="342"/>
      <c r="I7" s="342"/>
      <c r="J7" s="342"/>
      <c r="K7" s="342"/>
      <c r="L7" s="342" t="s">
        <v>3</v>
      </c>
      <c r="M7" s="342"/>
      <c r="N7" s="342"/>
      <c r="O7" s="342"/>
      <c r="P7" s="343"/>
    </row>
    <row r="8" spans="1:16" ht="46.5" thickBot="1">
      <c r="A8" s="331"/>
      <c r="B8" s="333"/>
      <c r="C8" s="335"/>
      <c r="D8" s="337"/>
      <c r="E8" s="337"/>
      <c r="F8" s="153" t="s">
        <v>29</v>
      </c>
      <c r="G8" s="153" t="s">
        <v>59</v>
      </c>
      <c r="H8" s="153" t="s">
        <v>60</v>
      </c>
      <c r="I8" s="153" t="s">
        <v>61</v>
      </c>
      <c r="J8" s="153" t="s">
        <v>62</v>
      </c>
      <c r="K8" s="153" t="s">
        <v>63</v>
      </c>
      <c r="L8" s="153" t="s">
        <v>64</v>
      </c>
      <c r="M8" s="153" t="s">
        <v>60</v>
      </c>
      <c r="N8" s="153" t="s">
        <v>61</v>
      </c>
      <c r="O8" s="153" t="s">
        <v>62</v>
      </c>
      <c r="P8" s="154" t="s">
        <v>65</v>
      </c>
    </row>
    <row r="9" spans="1:16" ht="25.5">
      <c r="A9" s="144"/>
      <c r="B9" s="207" t="s">
        <v>51</v>
      </c>
      <c r="C9" s="163" t="s">
        <v>640</v>
      </c>
      <c r="D9" s="144"/>
      <c r="E9" s="151"/>
      <c r="F9" s="147"/>
      <c r="G9" s="147"/>
      <c r="H9" s="147"/>
      <c r="I9" s="147"/>
      <c r="J9" s="147"/>
      <c r="K9" s="147"/>
      <c r="L9" s="147"/>
      <c r="M9" s="147"/>
      <c r="N9" s="147"/>
      <c r="O9" s="147"/>
      <c r="P9" s="147"/>
    </row>
    <row r="10" spans="1:16" ht="38.25">
      <c r="A10" s="208">
        <v>1</v>
      </c>
      <c r="B10" s="168" t="s">
        <v>27</v>
      </c>
      <c r="C10" s="209" t="s">
        <v>629</v>
      </c>
      <c r="D10" s="7" t="s">
        <v>14</v>
      </c>
      <c r="E10" s="10">
        <v>227.5</v>
      </c>
      <c r="F10" s="210"/>
      <c r="G10" s="8"/>
      <c r="H10" s="8"/>
      <c r="I10" s="210"/>
      <c r="J10" s="8"/>
      <c r="K10" s="8"/>
      <c r="L10" s="8"/>
      <c r="M10" s="8"/>
      <c r="N10" s="8"/>
      <c r="O10" s="8"/>
      <c r="P10" s="211"/>
    </row>
    <row r="11" spans="1:16" ht="51">
      <c r="A11" s="208">
        <v>2</v>
      </c>
      <c r="B11" s="168" t="s">
        <v>27</v>
      </c>
      <c r="C11" s="209" t="s">
        <v>630</v>
      </c>
      <c r="D11" s="7" t="s">
        <v>14</v>
      </c>
      <c r="E11" s="10">
        <v>435.5</v>
      </c>
      <c r="F11" s="210"/>
      <c r="G11" s="8"/>
      <c r="H11" s="8"/>
      <c r="I11" s="210"/>
      <c r="J11" s="8"/>
      <c r="K11" s="8"/>
      <c r="L11" s="8"/>
      <c r="M11" s="8"/>
      <c r="N11" s="8"/>
      <c r="O11" s="8"/>
      <c r="P11" s="211"/>
    </row>
    <row r="12" spans="1:16" ht="51">
      <c r="A12" s="208">
        <v>3</v>
      </c>
      <c r="B12" s="168" t="s">
        <v>27</v>
      </c>
      <c r="C12" s="209" t="s">
        <v>635</v>
      </c>
      <c r="D12" s="7" t="s">
        <v>14</v>
      </c>
      <c r="E12" s="10">
        <v>16.8</v>
      </c>
      <c r="F12" s="210"/>
      <c r="G12" s="8"/>
      <c r="H12" s="8"/>
      <c r="I12" s="210"/>
      <c r="J12" s="8"/>
      <c r="K12" s="8"/>
      <c r="L12" s="8"/>
      <c r="M12" s="8"/>
      <c r="N12" s="8"/>
      <c r="O12" s="8"/>
      <c r="P12" s="211"/>
    </row>
    <row r="13" spans="1:16" ht="51">
      <c r="A13" s="208">
        <v>4</v>
      </c>
      <c r="B13" s="168" t="s">
        <v>27</v>
      </c>
      <c r="C13" s="209" t="s">
        <v>631</v>
      </c>
      <c r="D13" s="7" t="s">
        <v>14</v>
      </c>
      <c r="E13" s="10">
        <v>435.4</v>
      </c>
      <c r="F13" s="210"/>
      <c r="G13" s="8"/>
      <c r="H13" s="8"/>
      <c r="I13" s="210"/>
      <c r="J13" s="8"/>
      <c r="K13" s="8"/>
      <c r="L13" s="8"/>
      <c r="M13" s="8"/>
      <c r="N13" s="8"/>
      <c r="O13" s="8"/>
      <c r="P13" s="211"/>
    </row>
    <row r="14" spans="1:16" ht="51">
      <c r="A14" s="208">
        <v>5</v>
      </c>
      <c r="B14" s="168" t="s">
        <v>27</v>
      </c>
      <c r="C14" s="209" t="s">
        <v>636</v>
      </c>
      <c r="D14" s="7" t="s">
        <v>14</v>
      </c>
      <c r="E14" s="10">
        <v>31.1</v>
      </c>
      <c r="F14" s="210"/>
      <c r="G14" s="8"/>
      <c r="H14" s="8"/>
      <c r="I14" s="210"/>
      <c r="J14" s="8"/>
      <c r="K14" s="8"/>
      <c r="L14" s="8"/>
      <c r="M14" s="8"/>
      <c r="N14" s="8"/>
      <c r="O14" s="8"/>
      <c r="P14" s="211"/>
    </row>
    <row r="15" spans="1:16" ht="51">
      <c r="A15" s="208">
        <v>6</v>
      </c>
      <c r="B15" s="168" t="s">
        <v>27</v>
      </c>
      <c r="C15" s="209" t="s">
        <v>632</v>
      </c>
      <c r="D15" s="7" t="s">
        <v>14</v>
      </c>
      <c r="E15" s="10">
        <v>150.2</v>
      </c>
      <c r="F15" s="210"/>
      <c r="G15" s="8"/>
      <c r="H15" s="8"/>
      <c r="I15" s="210"/>
      <c r="J15" s="8"/>
      <c r="K15" s="8"/>
      <c r="L15" s="8"/>
      <c r="M15" s="8"/>
      <c r="N15" s="8"/>
      <c r="O15" s="8"/>
      <c r="P15" s="211"/>
    </row>
    <row r="16" spans="1:16" ht="51">
      <c r="A16" s="208">
        <v>7</v>
      </c>
      <c r="B16" s="168" t="s">
        <v>27</v>
      </c>
      <c r="C16" s="209" t="s">
        <v>637</v>
      </c>
      <c r="D16" s="7" t="s">
        <v>14</v>
      </c>
      <c r="E16" s="10">
        <v>11.6</v>
      </c>
      <c r="F16" s="210"/>
      <c r="G16" s="8"/>
      <c r="H16" s="8"/>
      <c r="I16" s="210"/>
      <c r="J16" s="8"/>
      <c r="K16" s="8"/>
      <c r="L16" s="8"/>
      <c r="M16" s="8"/>
      <c r="N16" s="8"/>
      <c r="O16" s="8"/>
      <c r="P16" s="211"/>
    </row>
    <row r="17" spans="1:16" ht="51">
      <c r="A17" s="208">
        <v>8</v>
      </c>
      <c r="B17" s="168" t="s">
        <v>27</v>
      </c>
      <c r="C17" s="209" t="s">
        <v>633</v>
      </c>
      <c r="D17" s="7" t="s">
        <v>14</v>
      </c>
      <c r="E17" s="10">
        <v>42.32</v>
      </c>
      <c r="F17" s="210"/>
      <c r="G17" s="8"/>
      <c r="H17" s="8"/>
      <c r="I17" s="210"/>
      <c r="J17" s="8"/>
      <c r="K17" s="8"/>
      <c r="L17" s="8"/>
      <c r="M17" s="8"/>
      <c r="N17" s="8"/>
      <c r="O17" s="8"/>
      <c r="P17" s="211"/>
    </row>
    <row r="18" spans="1:16" ht="51">
      <c r="A18" s="208">
        <v>9</v>
      </c>
      <c r="B18" s="168" t="s">
        <v>27</v>
      </c>
      <c r="C18" s="209" t="s">
        <v>638</v>
      </c>
      <c r="D18" s="7" t="s">
        <v>14</v>
      </c>
      <c r="E18" s="10">
        <v>3.53</v>
      </c>
      <c r="F18" s="210"/>
      <c r="G18" s="8"/>
      <c r="H18" s="8"/>
      <c r="I18" s="210"/>
      <c r="J18" s="8"/>
      <c r="K18" s="8"/>
      <c r="L18" s="8"/>
      <c r="M18" s="8"/>
      <c r="N18" s="8"/>
      <c r="O18" s="8"/>
      <c r="P18" s="211"/>
    </row>
    <row r="19" spans="1:16" ht="51">
      <c r="A19" s="208">
        <v>10</v>
      </c>
      <c r="B19" s="168" t="s">
        <v>27</v>
      </c>
      <c r="C19" s="209" t="s">
        <v>634</v>
      </c>
      <c r="D19" s="7" t="s">
        <v>14</v>
      </c>
      <c r="E19" s="10">
        <v>11.12</v>
      </c>
      <c r="F19" s="210"/>
      <c r="G19" s="8"/>
      <c r="H19" s="8"/>
      <c r="I19" s="210"/>
      <c r="J19" s="8"/>
      <c r="K19" s="8"/>
      <c r="L19" s="8"/>
      <c r="M19" s="8"/>
      <c r="N19" s="8"/>
      <c r="O19" s="8"/>
      <c r="P19" s="211"/>
    </row>
    <row r="20" spans="1:16" ht="51">
      <c r="A20" s="208">
        <v>11</v>
      </c>
      <c r="B20" s="168" t="s">
        <v>27</v>
      </c>
      <c r="C20" s="209" t="s">
        <v>639</v>
      </c>
      <c r="D20" s="7" t="s">
        <v>14</v>
      </c>
      <c r="E20" s="10">
        <v>1.12</v>
      </c>
      <c r="F20" s="210"/>
      <c r="G20" s="8"/>
      <c r="H20" s="8"/>
      <c r="I20" s="210"/>
      <c r="J20" s="8"/>
      <c r="K20" s="8"/>
      <c r="L20" s="8"/>
      <c r="M20" s="8"/>
      <c r="N20" s="8"/>
      <c r="O20" s="8"/>
      <c r="P20" s="211"/>
    </row>
    <row r="21" spans="1:16" ht="25.5">
      <c r="A21" s="208">
        <v>12</v>
      </c>
      <c r="B21" s="7" t="s">
        <v>27</v>
      </c>
      <c r="C21" s="182" t="s">
        <v>658</v>
      </c>
      <c r="D21" s="7" t="s">
        <v>14</v>
      </c>
      <c r="E21" s="10">
        <v>410</v>
      </c>
      <c r="F21" s="8"/>
      <c r="G21" s="8"/>
      <c r="H21" s="8"/>
      <c r="I21" s="8"/>
      <c r="J21" s="8"/>
      <c r="K21" s="8"/>
      <c r="L21" s="8"/>
      <c r="M21" s="8"/>
      <c r="N21" s="8"/>
      <c r="O21" s="8"/>
      <c r="P21" s="211"/>
    </row>
    <row r="22" spans="1:16" ht="15">
      <c r="A22" s="208">
        <v>13</v>
      </c>
      <c r="B22" s="7" t="s">
        <v>27</v>
      </c>
      <c r="C22" s="182" t="s">
        <v>641</v>
      </c>
      <c r="D22" s="212" t="s">
        <v>12</v>
      </c>
      <c r="E22" s="10">
        <v>200</v>
      </c>
      <c r="F22" s="8"/>
      <c r="G22" s="8"/>
      <c r="H22" s="8"/>
      <c r="I22" s="8"/>
      <c r="J22" s="8"/>
      <c r="K22" s="8"/>
      <c r="L22" s="8"/>
      <c r="M22" s="8"/>
      <c r="N22" s="8"/>
      <c r="O22" s="8"/>
      <c r="P22" s="211"/>
    </row>
    <row r="23" spans="1:16" ht="38.25">
      <c r="A23" s="208">
        <v>14</v>
      </c>
      <c r="B23" s="7" t="s">
        <v>27</v>
      </c>
      <c r="C23" s="182" t="s">
        <v>642</v>
      </c>
      <c r="D23" s="7" t="s">
        <v>14</v>
      </c>
      <c r="E23" s="10">
        <v>40</v>
      </c>
      <c r="F23" s="8"/>
      <c r="G23" s="8"/>
      <c r="H23" s="8"/>
      <c r="I23" s="8"/>
      <c r="J23" s="8"/>
      <c r="K23" s="8"/>
      <c r="L23" s="8"/>
      <c r="M23" s="8"/>
      <c r="N23" s="8"/>
      <c r="O23" s="8"/>
      <c r="P23" s="211"/>
    </row>
    <row r="24" spans="1:16" ht="15">
      <c r="A24" s="208">
        <v>15</v>
      </c>
      <c r="B24" s="168" t="s">
        <v>27</v>
      </c>
      <c r="C24" s="22" t="s">
        <v>657</v>
      </c>
      <c r="D24" s="212" t="s">
        <v>14</v>
      </c>
      <c r="E24" s="9">
        <v>1106</v>
      </c>
      <c r="F24" s="82"/>
      <c r="G24" s="82"/>
      <c r="H24" s="82"/>
      <c r="I24" s="96"/>
      <c r="J24" s="97"/>
      <c r="K24" s="83"/>
      <c r="L24" s="83"/>
      <c r="M24" s="83"/>
      <c r="N24" s="83"/>
      <c r="O24" s="89"/>
      <c r="P24" s="83"/>
    </row>
    <row r="25" spans="1:16" ht="15">
      <c r="A25" s="208">
        <v>16</v>
      </c>
      <c r="B25" s="168" t="s">
        <v>27</v>
      </c>
      <c r="C25" s="22" t="s">
        <v>659</v>
      </c>
      <c r="D25" s="212" t="s">
        <v>14</v>
      </c>
      <c r="E25" s="9">
        <v>370</v>
      </c>
      <c r="F25" s="82"/>
      <c r="G25" s="82"/>
      <c r="H25" s="82"/>
      <c r="I25" s="96"/>
      <c r="J25" s="97"/>
      <c r="K25" s="83"/>
      <c r="L25" s="83"/>
      <c r="M25" s="83"/>
      <c r="N25" s="83"/>
      <c r="O25" s="89"/>
      <c r="P25" s="83"/>
    </row>
    <row r="26" spans="1:16" ht="12.75">
      <c r="A26" s="144"/>
      <c r="B26" s="207" t="s">
        <v>85</v>
      </c>
      <c r="C26" s="163" t="s">
        <v>643</v>
      </c>
      <c r="D26" s="144"/>
      <c r="E26" s="151"/>
      <c r="F26" s="147"/>
      <c r="G26" s="147"/>
      <c r="H26" s="147"/>
      <c r="I26" s="147"/>
      <c r="J26" s="147"/>
      <c r="K26" s="147"/>
      <c r="L26" s="147"/>
      <c r="M26" s="147"/>
      <c r="N26" s="147"/>
      <c r="O26" s="147"/>
      <c r="P26" s="147"/>
    </row>
    <row r="27" spans="1:16" ht="38.25">
      <c r="A27" s="145">
        <v>1</v>
      </c>
      <c r="B27" s="145" t="s">
        <v>27</v>
      </c>
      <c r="C27" s="149" t="s">
        <v>644</v>
      </c>
      <c r="D27" s="78" t="s">
        <v>14</v>
      </c>
      <c r="E27" s="21">
        <v>222.36</v>
      </c>
      <c r="F27" s="21"/>
      <c r="G27" s="79"/>
      <c r="H27" s="80"/>
      <c r="I27" s="21"/>
      <c r="J27" s="80"/>
      <c r="K27" s="80"/>
      <c r="L27" s="80"/>
      <c r="M27" s="80"/>
      <c r="N27" s="80"/>
      <c r="O27" s="80"/>
      <c r="P27" s="81"/>
    </row>
    <row r="28" spans="1:16" ht="12.75">
      <c r="A28" s="145"/>
      <c r="B28" s="145"/>
      <c r="C28" s="213" t="s">
        <v>651</v>
      </c>
      <c r="D28" s="145"/>
      <c r="E28" s="11"/>
      <c r="F28" s="12"/>
      <c r="G28" s="83"/>
      <c r="H28" s="83"/>
      <c r="I28" s="83"/>
      <c r="J28" s="83"/>
      <c r="K28" s="83"/>
      <c r="L28" s="85"/>
      <c r="M28" s="83"/>
      <c r="N28" s="83"/>
      <c r="O28" s="83"/>
      <c r="P28" s="86"/>
    </row>
    <row r="29" spans="1:16" ht="12.75">
      <c r="A29" s="145">
        <v>2</v>
      </c>
      <c r="B29" s="145"/>
      <c r="C29" s="214" t="s">
        <v>645</v>
      </c>
      <c r="D29" s="145" t="s">
        <v>646</v>
      </c>
      <c r="E29" s="11">
        <v>0.02</v>
      </c>
      <c r="F29" s="12"/>
      <c r="G29" s="83"/>
      <c r="H29" s="83"/>
      <c r="I29" s="83"/>
      <c r="J29" s="83"/>
      <c r="K29" s="80"/>
      <c r="L29" s="80"/>
      <c r="M29" s="80"/>
      <c r="N29" s="80"/>
      <c r="O29" s="80"/>
      <c r="P29" s="81"/>
    </row>
    <row r="30" spans="1:16" ht="12.75">
      <c r="A30" s="145">
        <v>3</v>
      </c>
      <c r="B30" s="145"/>
      <c r="C30" s="214" t="s">
        <v>647</v>
      </c>
      <c r="D30" s="145" t="s">
        <v>646</v>
      </c>
      <c r="E30" s="11">
        <v>0.21</v>
      </c>
      <c r="F30" s="12"/>
      <c r="G30" s="83"/>
      <c r="H30" s="83"/>
      <c r="I30" s="83"/>
      <c r="J30" s="83"/>
      <c r="K30" s="80"/>
      <c r="L30" s="85"/>
      <c r="M30" s="83"/>
      <c r="N30" s="80"/>
      <c r="O30" s="83"/>
      <c r="P30" s="81"/>
    </row>
    <row r="31" spans="1:16" ht="12.75">
      <c r="A31" s="145">
        <v>4</v>
      </c>
      <c r="B31" s="145"/>
      <c r="C31" s="214" t="s">
        <v>648</v>
      </c>
      <c r="D31" s="145" t="s">
        <v>646</v>
      </c>
      <c r="E31" s="11">
        <v>0.84</v>
      </c>
      <c r="F31" s="12"/>
      <c r="G31" s="83"/>
      <c r="H31" s="83"/>
      <c r="I31" s="83"/>
      <c r="J31" s="83"/>
      <c r="K31" s="80"/>
      <c r="L31" s="85"/>
      <c r="M31" s="83"/>
      <c r="N31" s="80"/>
      <c r="O31" s="83"/>
      <c r="P31" s="81"/>
    </row>
    <row r="32" spans="1:16" ht="12.75">
      <c r="A32" s="145">
        <v>5</v>
      </c>
      <c r="B32" s="145"/>
      <c r="C32" s="214" t="s">
        <v>649</v>
      </c>
      <c r="D32" s="145" t="s">
        <v>646</v>
      </c>
      <c r="E32" s="11">
        <v>6.64</v>
      </c>
      <c r="F32" s="12"/>
      <c r="G32" s="83"/>
      <c r="H32" s="83"/>
      <c r="I32" s="83"/>
      <c r="J32" s="83"/>
      <c r="K32" s="80"/>
      <c r="L32" s="85"/>
      <c r="M32" s="83"/>
      <c r="N32" s="80"/>
      <c r="O32" s="83"/>
      <c r="P32" s="81"/>
    </row>
    <row r="33" spans="1:16" ht="12.75">
      <c r="A33" s="145">
        <v>6</v>
      </c>
      <c r="B33" s="145"/>
      <c r="C33" s="214" t="s">
        <v>652</v>
      </c>
      <c r="D33" s="145" t="s">
        <v>646</v>
      </c>
      <c r="E33" s="11">
        <v>0.07</v>
      </c>
      <c r="F33" s="12"/>
      <c r="G33" s="83"/>
      <c r="H33" s="83"/>
      <c r="I33" s="83"/>
      <c r="J33" s="83"/>
      <c r="K33" s="80"/>
      <c r="L33" s="85"/>
      <c r="M33" s="83"/>
      <c r="N33" s="80"/>
      <c r="O33" s="83"/>
      <c r="P33" s="81"/>
    </row>
    <row r="34" spans="1:16" ht="12.75">
      <c r="A34" s="145">
        <v>7</v>
      </c>
      <c r="B34" s="145"/>
      <c r="C34" s="214" t="s">
        <v>650</v>
      </c>
      <c r="D34" s="145" t="s">
        <v>646</v>
      </c>
      <c r="E34" s="11">
        <v>1.13</v>
      </c>
      <c r="F34" s="12"/>
      <c r="G34" s="83"/>
      <c r="H34" s="83"/>
      <c r="I34" s="83"/>
      <c r="J34" s="83"/>
      <c r="K34" s="80"/>
      <c r="L34" s="85"/>
      <c r="M34" s="83"/>
      <c r="N34" s="80"/>
      <c r="O34" s="83"/>
      <c r="P34" s="81"/>
    </row>
    <row r="35" spans="1:16" ht="12.75">
      <c r="A35" s="145">
        <v>8</v>
      </c>
      <c r="B35" s="145"/>
      <c r="C35" s="214" t="s">
        <v>653</v>
      </c>
      <c r="D35" s="145" t="s">
        <v>646</v>
      </c>
      <c r="E35" s="11">
        <v>0.04</v>
      </c>
      <c r="F35" s="12"/>
      <c r="G35" s="83"/>
      <c r="H35" s="83"/>
      <c r="I35" s="83"/>
      <c r="J35" s="83"/>
      <c r="K35" s="80"/>
      <c r="L35" s="85"/>
      <c r="M35" s="83"/>
      <c r="N35" s="80"/>
      <c r="O35" s="83"/>
      <c r="P35" s="81"/>
    </row>
    <row r="36" spans="1:16" ht="12.75">
      <c r="A36" s="145">
        <v>9</v>
      </c>
      <c r="B36" s="145"/>
      <c r="C36" s="215" t="s">
        <v>656</v>
      </c>
      <c r="D36" s="31" t="s">
        <v>5</v>
      </c>
      <c r="E36" s="83">
        <v>1</v>
      </c>
      <c r="F36" s="83"/>
      <c r="G36" s="83"/>
      <c r="H36" s="97"/>
      <c r="I36" s="169"/>
      <c r="J36" s="83"/>
      <c r="K36" s="80"/>
      <c r="L36" s="80"/>
      <c r="M36" s="80"/>
      <c r="N36" s="80"/>
      <c r="O36" s="80"/>
      <c r="P36" s="81"/>
    </row>
    <row r="37" spans="1:16" ht="12.75">
      <c r="A37" s="145"/>
      <c r="B37" s="145"/>
      <c r="C37" s="213" t="s">
        <v>654</v>
      </c>
      <c r="D37" s="145"/>
      <c r="E37" s="11"/>
      <c r="F37" s="12"/>
      <c r="G37" s="83"/>
      <c r="H37" s="83"/>
      <c r="I37" s="83"/>
      <c r="J37" s="83"/>
      <c r="K37" s="83"/>
      <c r="L37" s="85"/>
      <c r="M37" s="83"/>
      <c r="N37" s="83"/>
      <c r="O37" s="83"/>
      <c r="P37" s="86"/>
    </row>
    <row r="38" spans="1:16" ht="12.75">
      <c r="A38" s="145">
        <v>10</v>
      </c>
      <c r="B38" s="145"/>
      <c r="C38" s="214" t="s">
        <v>645</v>
      </c>
      <c r="D38" s="145" t="s">
        <v>646</v>
      </c>
      <c r="E38" s="11">
        <v>0.23</v>
      </c>
      <c r="F38" s="12"/>
      <c r="G38" s="83"/>
      <c r="H38" s="83"/>
      <c r="I38" s="83"/>
      <c r="J38" s="83"/>
      <c r="K38" s="80"/>
      <c r="L38" s="85"/>
      <c r="M38" s="83"/>
      <c r="N38" s="80"/>
      <c r="O38" s="83"/>
      <c r="P38" s="81"/>
    </row>
    <row r="39" spans="1:16" ht="12.75">
      <c r="A39" s="145">
        <v>11</v>
      </c>
      <c r="B39" s="145"/>
      <c r="C39" s="214" t="s">
        <v>648</v>
      </c>
      <c r="D39" s="145" t="s">
        <v>646</v>
      </c>
      <c r="E39" s="11">
        <v>2.29</v>
      </c>
      <c r="F39" s="12"/>
      <c r="G39" s="83"/>
      <c r="H39" s="83"/>
      <c r="I39" s="83"/>
      <c r="J39" s="83"/>
      <c r="K39" s="80"/>
      <c r="L39" s="85"/>
      <c r="M39" s="83"/>
      <c r="N39" s="80"/>
      <c r="O39" s="83"/>
      <c r="P39" s="81"/>
    </row>
    <row r="40" spans="1:16" ht="12.75">
      <c r="A40" s="145">
        <v>12</v>
      </c>
      <c r="B40" s="145"/>
      <c r="C40" s="214" t="s">
        <v>649</v>
      </c>
      <c r="D40" s="145" t="s">
        <v>646</v>
      </c>
      <c r="E40" s="11">
        <v>11.01</v>
      </c>
      <c r="F40" s="12"/>
      <c r="G40" s="83"/>
      <c r="H40" s="83"/>
      <c r="I40" s="83"/>
      <c r="J40" s="83"/>
      <c r="K40" s="80"/>
      <c r="L40" s="85"/>
      <c r="M40" s="83"/>
      <c r="N40" s="80"/>
      <c r="O40" s="83"/>
      <c r="P40" s="81"/>
    </row>
    <row r="41" spans="1:16" ht="12.75">
      <c r="A41" s="145">
        <v>13</v>
      </c>
      <c r="B41" s="145"/>
      <c r="C41" s="215" t="s">
        <v>656</v>
      </c>
      <c r="D41" s="31" t="s">
        <v>5</v>
      </c>
      <c r="E41" s="83">
        <v>1</v>
      </c>
      <c r="F41" s="83"/>
      <c r="G41" s="83"/>
      <c r="H41" s="97"/>
      <c r="I41" s="169"/>
      <c r="J41" s="83"/>
      <c r="K41" s="80"/>
      <c r="L41" s="80"/>
      <c r="M41" s="80"/>
      <c r="N41" s="80"/>
      <c r="O41" s="80"/>
      <c r="P41" s="81"/>
    </row>
    <row r="42" spans="1:16" ht="12.75">
      <c r="A42" s="145"/>
      <c r="B42" s="145"/>
      <c r="C42" s="213" t="s">
        <v>655</v>
      </c>
      <c r="D42" s="145"/>
      <c r="E42" s="11"/>
      <c r="F42" s="12"/>
      <c r="G42" s="83"/>
      <c r="H42" s="83"/>
      <c r="I42" s="83"/>
      <c r="J42" s="83"/>
      <c r="K42" s="83"/>
      <c r="L42" s="85"/>
      <c r="M42" s="83"/>
      <c r="N42" s="83"/>
      <c r="O42" s="83"/>
      <c r="P42" s="86"/>
    </row>
    <row r="43" spans="1:16" ht="12.75">
      <c r="A43" s="145">
        <v>14</v>
      </c>
      <c r="B43" s="145"/>
      <c r="C43" s="214" t="s">
        <v>647</v>
      </c>
      <c r="D43" s="145" t="s">
        <v>646</v>
      </c>
      <c r="E43" s="11">
        <v>0.03</v>
      </c>
      <c r="F43" s="12"/>
      <c r="G43" s="83"/>
      <c r="H43" s="83"/>
      <c r="I43" s="83"/>
      <c r="J43" s="83"/>
      <c r="K43" s="80"/>
      <c r="L43" s="85"/>
      <c r="M43" s="83"/>
      <c r="N43" s="80"/>
      <c r="O43" s="83"/>
      <c r="P43" s="81"/>
    </row>
    <row r="44" spans="1:16" ht="12.75">
      <c r="A44" s="145">
        <v>15</v>
      </c>
      <c r="B44" s="145"/>
      <c r="C44" s="214" t="s">
        <v>652</v>
      </c>
      <c r="D44" s="145" t="s">
        <v>646</v>
      </c>
      <c r="E44" s="11">
        <v>0.53</v>
      </c>
      <c r="F44" s="12"/>
      <c r="G44" s="83"/>
      <c r="H44" s="83"/>
      <c r="I44" s="83"/>
      <c r="J44" s="83"/>
      <c r="K44" s="80"/>
      <c r="L44" s="85"/>
      <c r="M44" s="83"/>
      <c r="N44" s="80"/>
      <c r="O44" s="83"/>
      <c r="P44" s="81"/>
    </row>
    <row r="45" spans="1:16" ht="12.75">
      <c r="A45" s="145">
        <v>16</v>
      </c>
      <c r="B45" s="145"/>
      <c r="C45" s="215" t="s">
        <v>656</v>
      </c>
      <c r="D45" s="31" t="s">
        <v>5</v>
      </c>
      <c r="E45" s="83">
        <v>1</v>
      </c>
      <c r="F45" s="83"/>
      <c r="G45" s="83"/>
      <c r="H45" s="97"/>
      <c r="I45" s="169"/>
      <c r="J45" s="83"/>
      <c r="K45" s="80"/>
      <c r="L45" s="80"/>
      <c r="M45" s="80"/>
      <c r="N45" s="80"/>
      <c r="O45" s="80"/>
      <c r="P45" s="81"/>
    </row>
    <row r="46" spans="1:16" ht="12.75">
      <c r="A46" s="145"/>
      <c r="B46" s="145"/>
      <c r="C46" s="213" t="s">
        <v>662</v>
      </c>
      <c r="D46" s="145"/>
      <c r="E46" s="11"/>
      <c r="F46" s="12"/>
      <c r="G46" s="83"/>
      <c r="H46" s="83"/>
      <c r="I46" s="83"/>
      <c r="J46" s="83"/>
      <c r="K46" s="83"/>
      <c r="L46" s="85"/>
      <c r="M46" s="83"/>
      <c r="N46" s="83"/>
      <c r="O46" s="83"/>
      <c r="P46" s="86"/>
    </row>
    <row r="47" spans="1:16" ht="12.75">
      <c r="A47" s="145">
        <v>17</v>
      </c>
      <c r="B47" s="145"/>
      <c r="C47" s="214" t="s">
        <v>660</v>
      </c>
      <c r="D47" s="145" t="s">
        <v>13</v>
      </c>
      <c r="E47" s="11">
        <v>6</v>
      </c>
      <c r="F47" s="12"/>
      <c r="G47" s="83"/>
      <c r="H47" s="83"/>
      <c r="I47" s="83"/>
      <c r="J47" s="83"/>
      <c r="K47" s="80"/>
      <c r="L47" s="85"/>
      <c r="M47" s="83"/>
      <c r="N47" s="80"/>
      <c r="O47" s="83"/>
      <c r="P47" s="81"/>
    </row>
    <row r="48" spans="1:16" ht="12.75">
      <c r="A48" s="145">
        <v>18</v>
      </c>
      <c r="B48" s="145"/>
      <c r="C48" s="214" t="s">
        <v>661</v>
      </c>
      <c r="D48" s="145" t="s">
        <v>13</v>
      </c>
      <c r="E48" s="11">
        <v>3</v>
      </c>
      <c r="F48" s="12"/>
      <c r="G48" s="83"/>
      <c r="H48" s="83"/>
      <c r="I48" s="83"/>
      <c r="J48" s="83"/>
      <c r="K48" s="80"/>
      <c r="L48" s="80"/>
      <c r="M48" s="80"/>
      <c r="N48" s="80"/>
      <c r="O48" s="80"/>
      <c r="P48" s="81"/>
    </row>
    <row r="49" spans="1:16" ht="12.75">
      <c r="A49" s="145">
        <v>19</v>
      </c>
      <c r="B49" s="145"/>
      <c r="C49" s="215" t="s">
        <v>669</v>
      </c>
      <c r="D49" s="31" t="s">
        <v>5</v>
      </c>
      <c r="E49" s="83">
        <v>1</v>
      </c>
      <c r="F49" s="83"/>
      <c r="G49" s="83"/>
      <c r="H49" s="97"/>
      <c r="I49" s="169"/>
      <c r="J49" s="83"/>
      <c r="K49" s="80"/>
      <c r="L49" s="80"/>
      <c r="M49" s="80"/>
      <c r="N49" s="80"/>
      <c r="O49" s="80"/>
      <c r="P49" s="81"/>
    </row>
    <row r="50" spans="1:16" ht="12.75">
      <c r="A50" s="145"/>
      <c r="B50" s="145"/>
      <c r="C50" s="213" t="s">
        <v>1105</v>
      </c>
      <c r="D50" s="31"/>
      <c r="E50" s="83"/>
      <c r="F50" s="83"/>
      <c r="G50" s="83"/>
      <c r="H50" s="97"/>
      <c r="I50" s="169"/>
      <c r="J50" s="83"/>
      <c r="K50" s="80"/>
      <c r="L50" s="80"/>
      <c r="M50" s="80"/>
      <c r="N50" s="80"/>
      <c r="O50" s="80"/>
      <c r="P50" s="81"/>
    </row>
    <row r="51" spans="1:16" ht="12.75">
      <c r="A51" s="145">
        <v>20</v>
      </c>
      <c r="B51" s="145"/>
      <c r="C51" s="214" t="s">
        <v>1104</v>
      </c>
      <c r="D51" s="145" t="s">
        <v>13</v>
      </c>
      <c r="E51" s="11">
        <v>24</v>
      </c>
      <c r="F51" s="12"/>
      <c r="G51" s="83"/>
      <c r="H51" s="83"/>
      <c r="I51" s="83"/>
      <c r="J51" s="83"/>
      <c r="K51" s="80"/>
      <c r="L51" s="85"/>
      <c r="M51" s="83"/>
      <c r="N51" s="80"/>
      <c r="O51" s="83"/>
      <c r="P51" s="81"/>
    </row>
    <row r="52" spans="1:16" ht="12.75">
      <c r="A52" s="145"/>
      <c r="B52" s="145"/>
      <c r="C52" s="213" t="s">
        <v>673</v>
      </c>
      <c r="D52" s="31"/>
      <c r="E52" s="83"/>
      <c r="F52" s="83"/>
      <c r="G52" s="83"/>
      <c r="H52" s="97"/>
      <c r="I52" s="169"/>
      <c r="J52" s="83"/>
      <c r="K52" s="80"/>
      <c r="L52" s="80"/>
      <c r="M52" s="80"/>
      <c r="N52" s="80"/>
      <c r="O52" s="80"/>
      <c r="P52" s="81"/>
    </row>
    <row r="53" spans="1:16" ht="25.5">
      <c r="A53" s="145">
        <v>21</v>
      </c>
      <c r="B53" s="145"/>
      <c r="C53" s="214" t="s">
        <v>678</v>
      </c>
      <c r="D53" s="145" t="s">
        <v>13</v>
      </c>
      <c r="E53" s="11">
        <v>20</v>
      </c>
      <c r="F53" s="12"/>
      <c r="G53" s="83"/>
      <c r="H53" s="83"/>
      <c r="I53" s="83"/>
      <c r="J53" s="83"/>
      <c r="K53" s="80"/>
      <c r="L53" s="80"/>
      <c r="M53" s="80"/>
      <c r="N53" s="80"/>
      <c r="O53" s="80"/>
      <c r="P53" s="81"/>
    </row>
    <row r="54" spans="1:16" ht="12.75">
      <c r="A54" s="144"/>
      <c r="B54" s="207" t="s">
        <v>84</v>
      </c>
      <c r="C54" s="163" t="s">
        <v>663</v>
      </c>
      <c r="D54" s="144"/>
      <c r="E54" s="151"/>
      <c r="F54" s="147"/>
      <c r="G54" s="147"/>
      <c r="H54" s="147"/>
      <c r="I54" s="147"/>
      <c r="J54" s="147"/>
      <c r="K54" s="147"/>
      <c r="L54" s="147"/>
      <c r="M54" s="147"/>
      <c r="N54" s="147"/>
      <c r="O54" s="147"/>
      <c r="P54" s="147"/>
    </row>
    <row r="55" spans="1:16" ht="25.5">
      <c r="A55" s="145">
        <v>1</v>
      </c>
      <c r="B55" s="145" t="s">
        <v>27</v>
      </c>
      <c r="C55" s="127" t="s">
        <v>728</v>
      </c>
      <c r="D55" s="145" t="s">
        <v>5</v>
      </c>
      <c r="E55" s="11">
        <v>3</v>
      </c>
      <c r="F55" s="12"/>
      <c r="G55" s="83"/>
      <c r="H55" s="80"/>
      <c r="I55" s="21"/>
      <c r="J55" s="80"/>
      <c r="K55" s="80"/>
      <c r="L55" s="80"/>
      <c r="M55" s="80"/>
      <c r="N55" s="80"/>
      <c r="O55" s="80"/>
      <c r="P55" s="81"/>
    </row>
    <row r="56" spans="1:16" ht="12.75">
      <c r="A56" s="145">
        <v>2</v>
      </c>
      <c r="B56" s="145"/>
      <c r="C56" s="214" t="s">
        <v>664</v>
      </c>
      <c r="D56" s="145" t="s">
        <v>13</v>
      </c>
      <c r="E56" s="11">
        <v>3</v>
      </c>
      <c r="F56" s="12"/>
      <c r="G56" s="83"/>
      <c r="H56" s="83"/>
      <c r="I56" s="83"/>
      <c r="J56" s="83"/>
      <c r="K56" s="80"/>
      <c r="L56" s="85"/>
      <c r="M56" s="83"/>
      <c r="N56" s="80"/>
      <c r="O56" s="83"/>
      <c r="P56" s="81"/>
    </row>
    <row r="57" spans="1:16" ht="12.75">
      <c r="A57" s="145">
        <v>3</v>
      </c>
      <c r="B57" s="145"/>
      <c r="C57" s="214" t="s">
        <v>665</v>
      </c>
      <c r="D57" s="145" t="s">
        <v>13</v>
      </c>
      <c r="E57" s="11">
        <v>3</v>
      </c>
      <c r="F57" s="12"/>
      <c r="G57" s="83"/>
      <c r="H57" s="83"/>
      <c r="I57" s="83"/>
      <c r="J57" s="83"/>
      <c r="K57" s="80"/>
      <c r="L57" s="85"/>
      <c r="M57" s="83"/>
      <c r="N57" s="80"/>
      <c r="O57" s="83"/>
      <c r="P57" s="81"/>
    </row>
    <row r="58" spans="1:16" ht="12.75">
      <c r="A58" s="145">
        <v>4</v>
      </c>
      <c r="B58" s="145"/>
      <c r="C58" s="214" t="s">
        <v>666</v>
      </c>
      <c r="D58" s="145" t="s">
        <v>13</v>
      </c>
      <c r="E58" s="11">
        <v>12</v>
      </c>
      <c r="F58" s="12"/>
      <c r="G58" s="83"/>
      <c r="H58" s="83"/>
      <c r="I58" s="83"/>
      <c r="J58" s="83"/>
      <c r="K58" s="80"/>
      <c r="L58" s="85"/>
      <c r="M58" s="83"/>
      <c r="N58" s="80"/>
      <c r="O58" s="83"/>
      <c r="P58" s="81"/>
    </row>
    <row r="59" spans="1:16" ht="25.5">
      <c r="A59" s="145">
        <v>5</v>
      </c>
      <c r="B59" s="145"/>
      <c r="C59" s="214" t="s">
        <v>679</v>
      </c>
      <c r="D59" s="145" t="s">
        <v>13</v>
      </c>
      <c r="E59" s="11">
        <v>3</v>
      </c>
      <c r="F59" s="12"/>
      <c r="G59" s="83"/>
      <c r="H59" s="83"/>
      <c r="I59" s="83"/>
      <c r="J59" s="83"/>
      <c r="K59" s="80"/>
      <c r="L59" s="80"/>
      <c r="M59" s="80"/>
      <c r="N59" s="80"/>
      <c r="O59" s="80"/>
      <c r="P59" s="81"/>
    </row>
    <row r="60" spans="1:16" ht="12.75">
      <c r="A60" s="145">
        <v>6</v>
      </c>
      <c r="B60" s="145"/>
      <c r="C60" s="215" t="s">
        <v>670</v>
      </c>
      <c r="D60" s="31" t="s">
        <v>5</v>
      </c>
      <c r="E60" s="83">
        <v>1</v>
      </c>
      <c r="F60" s="83"/>
      <c r="G60" s="83"/>
      <c r="H60" s="97"/>
      <c r="I60" s="169"/>
      <c r="J60" s="83"/>
      <c r="K60" s="80"/>
      <c r="L60" s="80"/>
      <c r="M60" s="80"/>
      <c r="N60" s="80"/>
      <c r="O60" s="80"/>
      <c r="P60" s="81"/>
    </row>
    <row r="61" spans="1:16" ht="12.75">
      <c r="A61" s="144"/>
      <c r="B61" s="207" t="s">
        <v>667</v>
      </c>
      <c r="C61" s="163" t="s">
        <v>668</v>
      </c>
      <c r="D61" s="144"/>
      <c r="E61" s="151"/>
      <c r="F61" s="147"/>
      <c r="G61" s="147"/>
      <c r="H61" s="147"/>
      <c r="I61" s="147"/>
      <c r="J61" s="147"/>
      <c r="K61" s="147"/>
      <c r="L61" s="147"/>
      <c r="M61" s="147"/>
      <c r="N61" s="147"/>
      <c r="O61" s="147"/>
      <c r="P61" s="147"/>
    </row>
    <row r="62" spans="1:16" ht="12.75">
      <c r="A62" s="145">
        <v>1</v>
      </c>
      <c r="B62" s="145" t="s">
        <v>27</v>
      </c>
      <c r="C62" s="127" t="s">
        <v>729</v>
      </c>
      <c r="D62" s="145" t="s">
        <v>5</v>
      </c>
      <c r="E62" s="11">
        <v>3</v>
      </c>
      <c r="F62" s="12"/>
      <c r="G62" s="79"/>
      <c r="H62" s="80"/>
      <c r="I62" s="21"/>
      <c r="J62" s="80"/>
      <c r="K62" s="80"/>
      <c r="L62" s="80"/>
      <c r="M62" s="80"/>
      <c r="N62" s="80"/>
      <c r="O62" s="80"/>
      <c r="P62" s="81"/>
    </row>
    <row r="63" spans="1:16" ht="12.75">
      <c r="A63" s="145">
        <v>2</v>
      </c>
      <c r="B63" s="145" t="s">
        <v>27</v>
      </c>
      <c r="C63" s="127" t="s">
        <v>671</v>
      </c>
      <c r="D63" s="145" t="s">
        <v>5</v>
      </c>
      <c r="E63" s="11">
        <v>3</v>
      </c>
      <c r="F63" s="12"/>
      <c r="G63" s="79"/>
      <c r="H63" s="80"/>
      <c r="I63" s="21"/>
      <c r="J63" s="80"/>
      <c r="K63" s="80"/>
      <c r="L63" s="80"/>
      <c r="M63" s="80"/>
      <c r="N63" s="80"/>
      <c r="O63" s="80"/>
      <c r="P63" s="81"/>
    </row>
    <row r="64" spans="1:16" ht="12.75">
      <c r="A64" s="144"/>
      <c r="B64" s="207" t="s">
        <v>672</v>
      </c>
      <c r="C64" s="163" t="s">
        <v>674</v>
      </c>
      <c r="D64" s="144"/>
      <c r="E64" s="151"/>
      <c r="F64" s="147"/>
      <c r="G64" s="147"/>
      <c r="H64" s="147"/>
      <c r="I64" s="147"/>
      <c r="J64" s="147"/>
      <c r="K64" s="147"/>
      <c r="L64" s="147"/>
      <c r="M64" s="147"/>
      <c r="N64" s="147"/>
      <c r="O64" s="147"/>
      <c r="P64" s="147"/>
    </row>
    <row r="65" spans="1:16" ht="12.75">
      <c r="A65" s="145">
        <v>1</v>
      </c>
      <c r="B65" s="145" t="s">
        <v>27</v>
      </c>
      <c r="C65" s="127" t="s">
        <v>675</v>
      </c>
      <c r="D65" s="145" t="s">
        <v>5</v>
      </c>
      <c r="E65" s="11">
        <v>20</v>
      </c>
      <c r="F65" s="12"/>
      <c r="G65" s="83"/>
      <c r="H65" s="80"/>
      <c r="I65" s="21"/>
      <c r="J65" s="80"/>
      <c r="K65" s="80"/>
      <c r="L65" s="80"/>
      <c r="M65" s="80"/>
      <c r="N65" s="80"/>
      <c r="O65" s="80"/>
      <c r="P65" s="81"/>
    </row>
    <row r="66" spans="1:16" ht="12.75">
      <c r="A66" s="145">
        <v>2</v>
      </c>
      <c r="B66" s="145" t="s">
        <v>27</v>
      </c>
      <c r="C66" s="127" t="s">
        <v>676</v>
      </c>
      <c r="D66" s="145" t="s">
        <v>5</v>
      </c>
      <c r="E66" s="11">
        <v>20</v>
      </c>
      <c r="F66" s="12"/>
      <c r="G66" s="83"/>
      <c r="H66" s="80"/>
      <c r="I66" s="21"/>
      <c r="J66" s="80"/>
      <c r="K66" s="80"/>
      <c r="L66" s="80"/>
      <c r="M66" s="80"/>
      <c r="N66" s="80"/>
      <c r="O66" s="80"/>
      <c r="P66" s="81"/>
    </row>
    <row r="67" spans="1:16" ht="12.75">
      <c r="A67" s="145">
        <v>3</v>
      </c>
      <c r="B67" s="145" t="s">
        <v>27</v>
      </c>
      <c r="C67" s="127" t="s">
        <v>730</v>
      </c>
      <c r="D67" s="145" t="s">
        <v>5</v>
      </c>
      <c r="E67" s="11">
        <v>20</v>
      </c>
      <c r="F67" s="12"/>
      <c r="G67" s="83"/>
      <c r="H67" s="80"/>
      <c r="I67" s="21"/>
      <c r="J67" s="80"/>
      <c r="K67" s="80"/>
      <c r="L67" s="80"/>
      <c r="M67" s="80"/>
      <c r="N67" s="80"/>
      <c r="O67" s="80"/>
      <c r="P67" s="81"/>
    </row>
    <row r="68" spans="1:16" ht="12.75">
      <c r="A68" s="145"/>
      <c r="B68" s="145"/>
      <c r="C68" s="215" t="s">
        <v>682</v>
      </c>
      <c r="D68" s="31" t="s">
        <v>5</v>
      </c>
      <c r="E68" s="83">
        <v>1</v>
      </c>
      <c r="F68" s="83"/>
      <c r="G68" s="83"/>
      <c r="H68" s="97"/>
      <c r="I68" s="169"/>
      <c r="J68" s="83"/>
      <c r="K68" s="80"/>
      <c r="L68" s="80"/>
      <c r="M68" s="80"/>
      <c r="N68" s="80"/>
      <c r="O68" s="80"/>
      <c r="P68" s="81"/>
    </row>
    <row r="69" spans="1:16" ht="12.75">
      <c r="A69" s="144"/>
      <c r="B69" s="207" t="s">
        <v>680</v>
      </c>
      <c r="C69" s="163" t="s">
        <v>681</v>
      </c>
      <c r="D69" s="144"/>
      <c r="E69" s="151"/>
      <c r="F69" s="147"/>
      <c r="G69" s="147"/>
      <c r="H69" s="147"/>
      <c r="I69" s="147"/>
      <c r="J69" s="147"/>
      <c r="K69" s="147"/>
      <c r="L69" s="147"/>
      <c r="M69" s="147"/>
      <c r="N69" s="147"/>
      <c r="O69" s="147"/>
      <c r="P69" s="147"/>
    </row>
    <row r="70" spans="1:16" ht="38.25">
      <c r="A70" s="145">
        <v>1</v>
      </c>
      <c r="B70" s="145" t="s">
        <v>27</v>
      </c>
      <c r="C70" s="149" t="s">
        <v>683</v>
      </c>
      <c r="D70" s="78" t="s">
        <v>14</v>
      </c>
      <c r="E70" s="21">
        <v>176.4</v>
      </c>
      <c r="F70" s="21"/>
      <c r="G70" s="79"/>
      <c r="H70" s="80"/>
      <c r="I70" s="21"/>
      <c r="J70" s="80"/>
      <c r="K70" s="80"/>
      <c r="L70" s="80"/>
      <c r="M70" s="80"/>
      <c r="N70" s="80"/>
      <c r="O70" s="80"/>
      <c r="P70" s="81"/>
    </row>
    <row r="71" spans="1:16" ht="12.75">
      <c r="A71" s="145"/>
      <c r="B71" s="145"/>
      <c r="C71" s="213" t="s">
        <v>684</v>
      </c>
      <c r="D71" s="145"/>
      <c r="E71" s="11"/>
      <c r="F71" s="12"/>
      <c r="G71" s="83"/>
      <c r="H71" s="83"/>
      <c r="I71" s="83"/>
      <c r="J71" s="83"/>
      <c r="K71" s="83"/>
      <c r="L71" s="85"/>
      <c r="M71" s="83"/>
      <c r="N71" s="83"/>
      <c r="O71" s="83"/>
      <c r="P71" s="86"/>
    </row>
    <row r="72" spans="1:16" ht="12.75">
      <c r="A72" s="145">
        <v>2</v>
      </c>
      <c r="B72" s="145"/>
      <c r="C72" s="214" t="s">
        <v>648</v>
      </c>
      <c r="D72" s="145" t="s">
        <v>646</v>
      </c>
      <c r="E72" s="11">
        <v>1</v>
      </c>
      <c r="F72" s="12"/>
      <c r="G72" s="83"/>
      <c r="H72" s="83"/>
      <c r="I72" s="83"/>
      <c r="J72" s="83"/>
      <c r="K72" s="80"/>
      <c r="L72" s="85"/>
      <c r="M72" s="83"/>
      <c r="N72" s="80"/>
      <c r="O72" s="83"/>
      <c r="P72" s="81"/>
    </row>
    <row r="73" spans="1:16" ht="12.75">
      <c r="A73" s="145">
        <v>3</v>
      </c>
      <c r="B73" s="145"/>
      <c r="C73" s="214" t="s">
        <v>649</v>
      </c>
      <c r="D73" s="145" t="s">
        <v>646</v>
      </c>
      <c r="E73" s="11">
        <v>17.85</v>
      </c>
      <c r="F73" s="12"/>
      <c r="G73" s="83"/>
      <c r="H73" s="83"/>
      <c r="I73" s="83"/>
      <c r="J73" s="83"/>
      <c r="K73" s="80"/>
      <c r="L73" s="85"/>
      <c r="M73" s="83"/>
      <c r="N73" s="80"/>
      <c r="O73" s="83"/>
      <c r="P73" s="81"/>
    </row>
    <row r="74" spans="1:16" ht="12.75">
      <c r="A74" s="145">
        <v>4</v>
      </c>
      <c r="B74" s="145"/>
      <c r="C74" s="214" t="s">
        <v>685</v>
      </c>
      <c r="D74" s="145" t="s">
        <v>646</v>
      </c>
      <c r="E74" s="11">
        <v>8.05</v>
      </c>
      <c r="F74" s="12"/>
      <c r="G74" s="83"/>
      <c r="H74" s="83"/>
      <c r="I74" s="83"/>
      <c r="J74" s="83"/>
      <c r="K74" s="80"/>
      <c r="L74" s="85"/>
      <c r="M74" s="83"/>
      <c r="N74" s="80"/>
      <c r="O74" s="83"/>
      <c r="P74" s="81"/>
    </row>
    <row r="75" spans="1:16" ht="12.75">
      <c r="A75" s="145">
        <v>5</v>
      </c>
      <c r="B75" s="145"/>
      <c r="C75" s="214" t="s">
        <v>686</v>
      </c>
      <c r="D75" s="145" t="s">
        <v>13</v>
      </c>
      <c r="E75" s="11">
        <v>3</v>
      </c>
      <c r="F75" s="12"/>
      <c r="G75" s="83"/>
      <c r="H75" s="83"/>
      <c r="I75" s="83"/>
      <c r="J75" s="83"/>
      <c r="K75" s="80"/>
      <c r="L75" s="85"/>
      <c r="M75" s="83"/>
      <c r="N75" s="80"/>
      <c r="O75" s="83"/>
      <c r="P75" s="81"/>
    </row>
    <row r="76" spans="1:16" ht="12.75">
      <c r="A76" s="145">
        <v>6</v>
      </c>
      <c r="B76" s="145"/>
      <c r="C76" s="214" t="s">
        <v>687</v>
      </c>
      <c r="D76" s="145" t="s">
        <v>13</v>
      </c>
      <c r="E76" s="11">
        <v>21</v>
      </c>
      <c r="F76" s="12"/>
      <c r="G76" s="83"/>
      <c r="H76" s="83"/>
      <c r="I76" s="83"/>
      <c r="J76" s="83"/>
      <c r="K76" s="80"/>
      <c r="L76" s="85"/>
      <c r="M76" s="83"/>
      <c r="N76" s="80"/>
      <c r="O76" s="83"/>
      <c r="P76" s="81"/>
    </row>
    <row r="77" spans="1:16" ht="12.75">
      <c r="A77" s="145">
        <v>7</v>
      </c>
      <c r="B77" s="145"/>
      <c r="C77" s="214" t="s">
        <v>688</v>
      </c>
      <c r="D77" s="145" t="s">
        <v>13</v>
      </c>
      <c r="E77" s="11">
        <v>24</v>
      </c>
      <c r="F77" s="12"/>
      <c r="G77" s="83"/>
      <c r="H77" s="83"/>
      <c r="I77" s="83"/>
      <c r="J77" s="83"/>
      <c r="K77" s="80"/>
      <c r="L77" s="85"/>
      <c r="M77" s="83"/>
      <c r="N77" s="80"/>
      <c r="O77" s="83"/>
      <c r="P77" s="81"/>
    </row>
    <row r="78" spans="1:16" ht="12.75">
      <c r="A78" s="145">
        <v>8</v>
      </c>
      <c r="B78" s="145"/>
      <c r="C78" s="215" t="s">
        <v>656</v>
      </c>
      <c r="D78" s="31" t="s">
        <v>5</v>
      </c>
      <c r="E78" s="83">
        <v>1</v>
      </c>
      <c r="F78" s="83"/>
      <c r="G78" s="83"/>
      <c r="H78" s="97"/>
      <c r="I78" s="169"/>
      <c r="J78" s="83"/>
      <c r="K78" s="80"/>
      <c r="L78" s="80"/>
      <c r="M78" s="80"/>
      <c r="N78" s="80"/>
      <c r="O78" s="80"/>
      <c r="P78" s="81"/>
    </row>
    <row r="79" spans="1:16" ht="12.75">
      <c r="A79" s="145"/>
      <c r="B79" s="145"/>
      <c r="C79" s="213" t="s">
        <v>689</v>
      </c>
      <c r="D79" s="145"/>
      <c r="E79" s="11"/>
      <c r="F79" s="12"/>
      <c r="G79" s="83"/>
      <c r="H79" s="83"/>
      <c r="I79" s="83"/>
      <c r="J79" s="83"/>
      <c r="K79" s="83"/>
      <c r="L79" s="85"/>
      <c r="M79" s="83"/>
      <c r="N79" s="83"/>
      <c r="O79" s="83"/>
      <c r="P79" s="86"/>
    </row>
    <row r="80" spans="1:16" ht="25.5">
      <c r="A80" s="145">
        <v>9</v>
      </c>
      <c r="B80" s="145"/>
      <c r="C80" s="214" t="s">
        <v>731</v>
      </c>
      <c r="D80" s="145" t="s">
        <v>13</v>
      </c>
      <c r="E80" s="11">
        <v>8</v>
      </c>
      <c r="F80" s="12"/>
      <c r="G80" s="83"/>
      <c r="H80" s="83"/>
      <c r="I80" s="83"/>
      <c r="J80" s="83"/>
      <c r="K80" s="80"/>
      <c r="L80" s="80"/>
      <c r="M80" s="80"/>
      <c r="N80" s="80"/>
      <c r="O80" s="80"/>
      <c r="P80" s="81"/>
    </row>
    <row r="81" spans="1:16" ht="25.5">
      <c r="A81" s="145">
        <v>10</v>
      </c>
      <c r="B81" s="145"/>
      <c r="C81" s="214" t="s">
        <v>732</v>
      </c>
      <c r="D81" s="145" t="s">
        <v>13</v>
      </c>
      <c r="E81" s="11">
        <v>2</v>
      </c>
      <c r="F81" s="12"/>
      <c r="G81" s="83"/>
      <c r="H81" s="83"/>
      <c r="I81" s="83"/>
      <c r="J81" s="83"/>
      <c r="K81" s="80"/>
      <c r="L81" s="80"/>
      <c r="M81" s="80"/>
      <c r="N81" s="80"/>
      <c r="O81" s="80"/>
      <c r="P81" s="81"/>
    </row>
    <row r="82" spans="1:16" ht="12.75">
      <c r="A82" s="145"/>
      <c r="B82" s="145"/>
      <c r="C82" s="213" t="s">
        <v>690</v>
      </c>
      <c r="D82" s="145"/>
      <c r="E82" s="11"/>
      <c r="F82" s="12"/>
      <c r="G82" s="83"/>
      <c r="H82" s="83"/>
      <c r="I82" s="83"/>
      <c r="J82" s="83"/>
      <c r="K82" s="83"/>
      <c r="L82" s="85"/>
      <c r="M82" s="83"/>
      <c r="N82" s="83"/>
      <c r="O82" s="83"/>
      <c r="P82" s="86"/>
    </row>
    <row r="83" spans="1:16" ht="12.75">
      <c r="A83" s="145">
        <v>11</v>
      </c>
      <c r="B83" s="145"/>
      <c r="C83" s="214" t="s">
        <v>692</v>
      </c>
      <c r="D83" s="145" t="s">
        <v>13</v>
      </c>
      <c r="E83" s="11">
        <v>4</v>
      </c>
      <c r="F83" s="12"/>
      <c r="G83" s="83"/>
      <c r="H83" s="83"/>
      <c r="I83" s="83"/>
      <c r="J83" s="83"/>
      <c r="K83" s="80"/>
      <c r="L83" s="80"/>
      <c r="M83" s="80"/>
      <c r="N83" s="80"/>
      <c r="O83" s="80"/>
      <c r="P83" s="81"/>
    </row>
    <row r="84" spans="1:16" ht="12.75">
      <c r="A84" s="145">
        <v>12</v>
      </c>
      <c r="B84" s="145"/>
      <c r="C84" s="214" t="s">
        <v>694</v>
      </c>
      <c r="D84" s="145" t="s">
        <v>13</v>
      </c>
      <c r="E84" s="11">
        <v>16</v>
      </c>
      <c r="F84" s="12"/>
      <c r="G84" s="83"/>
      <c r="H84" s="83"/>
      <c r="I84" s="83"/>
      <c r="J84" s="83"/>
      <c r="K84" s="80"/>
      <c r="L84" s="80"/>
      <c r="M84" s="80"/>
      <c r="N84" s="80"/>
      <c r="O84" s="80"/>
      <c r="P84" s="81"/>
    </row>
    <row r="85" spans="1:16" ht="12.75">
      <c r="A85" s="145">
        <v>13</v>
      </c>
      <c r="B85" s="145"/>
      <c r="C85" s="215" t="s">
        <v>693</v>
      </c>
      <c r="D85" s="31" t="s">
        <v>5</v>
      </c>
      <c r="E85" s="83">
        <v>1</v>
      </c>
      <c r="F85" s="83"/>
      <c r="G85" s="83"/>
      <c r="H85" s="97"/>
      <c r="I85" s="169"/>
      <c r="J85" s="83"/>
      <c r="K85" s="80"/>
      <c r="L85" s="80"/>
      <c r="M85" s="80"/>
      <c r="N85" s="80"/>
      <c r="O85" s="80"/>
      <c r="P85" s="81"/>
    </row>
    <row r="86" spans="1:16" ht="12.75">
      <c r="A86" s="144"/>
      <c r="B86" s="207" t="s">
        <v>691</v>
      </c>
      <c r="C86" s="163" t="s">
        <v>695</v>
      </c>
      <c r="D86" s="144"/>
      <c r="E86" s="151"/>
      <c r="F86" s="147"/>
      <c r="G86" s="147"/>
      <c r="H86" s="147"/>
      <c r="I86" s="147"/>
      <c r="J86" s="147"/>
      <c r="K86" s="147"/>
      <c r="L86" s="147"/>
      <c r="M86" s="147"/>
      <c r="N86" s="147"/>
      <c r="O86" s="147"/>
      <c r="P86" s="147"/>
    </row>
    <row r="87" spans="1:16" ht="38.25">
      <c r="A87" s="145">
        <v>1</v>
      </c>
      <c r="B87" s="145" t="s">
        <v>27</v>
      </c>
      <c r="C87" s="127" t="s">
        <v>696</v>
      </c>
      <c r="D87" s="145" t="s">
        <v>5</v>
      </c>
      <c r="E87" s="11">
        <v>10</v>
      </c>
      <c r="F87" s="12"/>
      <c r="G87" s="83"/>
      <c r="H87" s="80"/>
      <c r="I87" s="21"/>
      <c r="J87" s="80"/>
      <c r="K87" s="80"/>
      <c r="L87" s="80"/>
      <c r="M87" s="80"/>
      <c r="N87" s="80"/>
      <c r="O87" s="80"/>
      <c r="P87" s="81"/>
    </row>
    <row r="88" spans="1:16" ht="12.75">
      <c r="A88" s="145">
        <v>2</v>
      </c>
      <c r="B88" s="145" t="s">
        <v>27</v>
      </c>
      <c r="C88" s="127" t="s">
        <v>730</v>
      </c>
      <c r="D88" s="145" t="s">
        <v>5</v>
      </c>
      <c r="E88" s="11">
        <v>10</v>
      </c>
      <c r="F88" s="12"/>
      <c r="G88" s="83"/>
      <c r="H88" s="80"/>
      <c r="I88" s="21"/>
      <c r="J88" s="80"/>
      <c r="K88" s="80"/>
      <c r="L88" s="80"/>
      <c r="M88" s="80"/>
      <c r="N88" s="80"/>
      <c r="O88" s="80"/>
      <c r="P88" s="81"/>
    </row>
    <row r="89" spans="1:16" ht="25.5">
      <c r="A89" s="145">
        <v>3</v>
      </c>
      <c r="B89" s="145" t="s">
        <v>27</v>
      </c>
      <c r="C89" s="127" t="s">
        <v>733</v>
      </c>
      <c r="D89" s="145" t="s">
        <v>5</v>
      </c>
      <c r="E89" s="11">
        <v>10</v>
      </c>
      <c r="F89" s="12"/>
      <c r="G89" s="83"/>
      <c r="H89" s="80"/>
      <c r="I89" s="21"/>
      <c r="J89" s="80"/>
      <c r="K89" s="80"/>
      <c r="L89" s="80"/>
      <c r="M89" s="80"/>
      <c r="N89" s="80"/>
      <c r="O89" s="80"/>
      <c r="P89" s="81"/>
    </row>
    <row r="90" spans="1:16" ht="25.5">
      <c r="A90" s="145">
        <v>4</v>
      </c>
      <c r="B90" s="145" t="s">
        <v>27</v>
      </c>
      <c r="C90" s="127" t="s">
        <v>1107</v>
      </c>
      <c r="D90" s="145" t="s">
        <v>5</v>
      </c>
      <c r="E90" s="11">
        <v>2</v>
      </c>
      <c r="F90" s="12"/>
      <c r="G90" s="83"/>
      <c r="H90" s="80"/>
      <c r="I90" s="83"/>
      <c r="J90" s="80"/>
      <c r="K90" s="80"/>
      <c r="L90" s="80"/>
      <c r="M90" s="80"/>
      <c r="N90" s="80"/>
      <c r="O90" s="80"/>
      <c r="P90" s="81"/>
    </row>
    <row r="91" spans="1:16" ht="12.75">
      <c r="A91" s="145"/>
      <c r="B91" s="145"/>
      <c r="C91" s="215" t="s">
        <v>682</v>
      </c>
      <c r="D91" s="31" t="s">
        <v>5</v>
      </c>
      <c r="E91" s="83">
        <v>1</v>
      </c>
      <c r="F91" s="83"/>
      <c r="G91" s="83"/>
      <c r="H91" s="97"/>
      <c r="I91" s="169"/>
      <c r="J91" s="83"/>
      <c r="K91" s="80"/>
      <c r="L91" s="80"/>
      <c r="M91" s="80"/>
      <c r="N91" s="80"/>
      <c r="O91" s="80"/>
      <c r="P91" s="81"/>
    </row>
    <row r="92" spans="1:16" ht="25.5">
      <c r="A92" s="144"/>
      <c r="B92" s="207" t="s">
        <v>697</v>
      </c>
      <c r="C92" s="163" t="s">
        <v>698</v>
      </c>
      <c r="D92" s="144"/>
      <c r="E92" s="151"/>
      <c r="F92" s="147"/>
      <c r="G92" s="147"/>
      <c r="H92" s="147"/>
      <c r="I92" s="147"/>
      <c r="J92" s="147"/>
      <c r="K92" s="147"/>
      <c r="L92" s="147"/>
      <c r="M92" s="147"/>
      <c r="N92" s="147"/>
      <c r="O92" s="147"/>
      <c r="P92" s="147"/>
    </row>
    <row r="93" spans="1:16" ht="25.5">
      <c r="A93" s="145">
        <v>1</v>
      </c>
      <c r="B93" s="145" t="s">
        <v>27</v>
      </c>
      <c r="C93" s="127" t="s">
        <v>734</v>
      </c>
      <c r="D93" s="145" t="s">
        <v>5</v>
      </c>
      <c r="E93" s="11">
        <v>1</v>
      </c>
      <c r="F93" s="12"/>
      <c r="G93" s="83"/>
      <c r="H93" s="80"/>
      <c r="I93" s="21"/>
      <c r="J93" s="80"/>
      <c r="K93" s="80"/>
      <c r="L93" s="80"/>
      <c r="M93" s="80"/>
      <c r="N93" s="80"/>
      <c r="O93" s="80"/>
      <c r="P93" s="81"/>
    </row>
    <row r="94" spans="1:16" ht="12.75">
      <c r="A94" s="145">
        <v>2</v>
      </c>
      <c r="B94" s="145" t="s">
        <v>27</v>
      </c>
      <c r="C94" s="127" t="s">
        <v>702</v>
      </c>
      <c r="D94" s="145" t="s">
        <v>13</v>
      </c>
      <c r="E94" s="11">
        <v>1</v>
      </c>
      <c r="F94" s="12"/>
      <c r="G94" s="83"/>
      <c r="H94" s="80"/>
      <c r="I94" s="21"/>
      <c r="J94" s="80"/>
      <c r="K94" s="80"/>
      <c r="L94" s="80"/>
      <c r="M94" s="80"/>
      <c r="N94" s="80"/>
      <c r="O94" s="80"/>
      <c r="P94" s="81"/>
    </row>
    <row r="95" spans="1:16" ht="25.5">
      <c r="A95" s="145">
        <v>3</v>
      </c>
      <c r="B95" s="145" t="s">
        <v>27</v>
      </c>
      <c r="C95" s="127" t="s">
        <v>735</v>
      </c>
      <c r="D95" s="145" t="s">
        <v>5</v>
      </c>
      <c r="E95" s="11">
        <v>2</v>
      </c>
      <c r="F95" s="12"/>
      <c r="G95" s="83"/>
      <c r="H95" s="80"/>
      <c r="I95" s="21"/>
      <c r="J95" s="80"/>
      <c r="K95" s="80"/>
      <c r="L95" s="80"/>
      <c r="M95" s="80"/>
      <c r="N95" s="80"/>
      <c r="O95" s="80"/>
      <c r="P95" s="81"/>
    </row>
    <row r="96" spans="1:16" ht="12.75">
      <c r="A96" s="145">
        <v>4</v>
      </c>
      <c r="B96" s="145" t="s">
        <v>27</v>
      </c>
      <c r="C96" s="127" t="s">
        <v>701</v>
      </c>
      <c r="D96" s="145" t="s">
        <v>13</v>
      </c>
      <c r="E96" s="11">
        <v>2</v>
      </c>
      <c r="F96" s="12"/>
      <c r="G96" s="83"/>
      <c r="H96" s="80"/>
      <c r="I96" s="21"/>
      <c r="J96" s="80"/>
      <c r="K96" s="80"/>
      <c r="L96" s="80"/>
      <c r="M96" s="80"/>
      <c r="N96" s="80"/>
      <c r="O96" s="80"/>
      <c r="P96" s="81"/>
    </row>
    <row r="97" spans="1:16" ht="25.5">
      <c r="A97" s="145">
        <v>5</v>
      </c>
      <c r="B97" s="145" t="s">
        <v>27</v>
      </c>
      <c r="C97" s="127" t="s">
        <v>736</v>
      </c>
      <c r="D97" s="145" t="s">
        <v>5</v>
      </c>
      <c r="E97" s="11">
        <v>8</v>
      </c>
      <c r="F97" s="12"/>
      <c r="G97" s="83"/>
      <c r="H97" s="80"/>
      <c r="I97" s="21"/>
      <c r="J97" s="80"/>
      <c r="K97" s="80"/>
      <c r="L97" s="80"/>
      <c r="M97" s="80"/>
      <c r="N97" s="80"/>
      <c r="O97" s="80"/>
      <c r="P97" s="81"/>
    </row>
    <row r="98" spans="1:16" ht="12.75">
      <c r="A98" s="145">
        <v>6</v>
      </c>
      <c r="B98" s="145" t="s">
        <v>27</v>
      </c>
      <c r="C98" s="127" t="s">
        <v>699</v>
      </c>
      <c r="D98" s="145" t="s">
        <v>13</v>
      </c>
      <c r="E98" s="11">
        <v>8</v>
      </c>
      <c r="F98" s="12"/>
      <c r="G98" s="83"/>
      <c r="H98" s="80"/>
      <c r="I98" s="21"/>
      <c r="J98" s="80"/>
      <c r="K98" s="80"/>
      <c r="L98" s="80"/>
      <c r="M98" s="80"/>
      <c r="N98" s="80"/>
      <c r="O98" s="80"/>
      <c r="P98" s="81"/>
    </row>
    <row r="99" spans="1:16" ht="25.5">
      <c r="A99" s="145">
        <v>7</v>
      </c>
      <c r="B99" s="145" t="s">
        <v>27</v>
      </c>
      <c r="C99" s="127" t="s">
        <v>737</v>
      </c>
      <c r="D99" s="145" t="s">
        <v>5</v>
      </c>
      <c r="E99" s="11">
        <v>1</v>
      </c>
      <c r="F99" s="12"/>
      <c r="G99" s="83"/>
      <c r="H99" s="80"/>
      <c r="I99" s="21"/>
      <c r="J99" s="80"/>
      <c r="K99" s="80"/>
      <c r="L99" s="80"/>
      <c r="M99" s="80"/>
      <c r="N99" s="80"/>
      <c r="O99" s="80"/>
      <c r="P99" s="81"/>
    </row>
    <row r="100" spans="1:16" ht="12.75">
      <c r="A100" s="145">
        <v>8</v>
      </c>
      <c r="B100" s="145" t="s">
        <v>27</v>
      </c>
      <c r="C100" s="127" t="s">
        <v>700</v>
      </c>
      <c r="D100" s="145" t="s">
        <v>13</v>
      </c>
      <c r="E100" s="11">
        <v>1</v>
      </c>
      <c r="F100" s="12"/>
      <c r="G100" s="83"/>
      <c r="H100" s="80"/>
      <c r="I100" s="21"/>
      <c r="J100" s="80"/>
      <c r="K100" s="80"/>
      <c r="L100" s="80"/>
      <c r="M100" s="80"/>
      <c r="N100" s="80"/>
      <c r="O100" s="80"/>
      <c r="P100" s="81"/>
    </row>
    <row r="101" spans="1:16" ht="12.75">
      <c r="A101" s="145">
        <v>9</v>
      </c>
      <c r="B101" s="145" t="s">
        <v>27</v>
      </c>
      <c r="C101" s="127" t="s">
        <v>703</v>
      </c>
      <c r="D101" s="145" t="s">
        <v>5</v>
      </c>
      <c r="E101" s="11">
        <v>14</v>
      </c>
      <c r="F101" s="12"/>
      <c r="G101" s="79"/>
      <c r="H101" s="80"/>
      <c r="I101" s="21"/>
      <c r="J101" s="80"/>
      <c r="K101" s="80"/>
      <c r="L101" s="80"/>
      <c r="M101" s="80"/>
      <c r="N101" s="80"/>
      <c r="O101" s="80"/>
      <c r="P101" s="81"/>
    </row>
    <row r="102" spans="1:16" ht="12.75">
      <c r="A102" s="145">
        <v>10</v>
      </c>
      <c r="B102" s="145"/>
      <c r="C102" s="215" t="s">
        <v>704</v>
      </c>
      <c r="D102" s="31" t="s">
        <v>5</v>
      </c>
      <c r="E102" s="83">
        <v>1</v>
      </c>
      <c r="F102" s="83"/>
      <c r="G102" s="83"/>
      <c r="H102" s="97"/>
      <c r="I102" s="169"/>
      <c r="J102" s="83"/>
      <c r="K102" s="80"/>
      <c r="L102" s="80"/>
      <c r="M102" s="80"/>
      <c r="N102" s="80"/>
      <c r="O102" s="80"/>
      <c r="P102" s="81"/>
    </row>
    <row r="103" spans="1:16" ht="25.5">
      <c r="A103" s="144"/>
      <c r="B103" s="207" t="s">
        <v>705</v>
      </c>
      <c r="C103" s="163" t="s">
        <v>706</v>
      </c>
      <c r="D103" s="144"/>
      <c r="E103" s="151"/>
      <c r="F103" s="147"/>
      <c r="G103" s="147"/>
      <c r="H103" s="147"/>
      <c r="I103" s="147"/>
      <c r="J103" s="147"/>
      <c r="K103" s="147"/>
      <c r="L103" s="147"/>
      <c r="M103" s="147"/>
      <c r="N103" s="147"/>
      <c r="O103" s="147"/>
      <c r="P103" s="147"/>
    </row>
    <row r="104" spans="1:16" ht="51">
      <c r="A104" s="145">
        <v>1</v>
      </c>
      <c r="B104" s="145" t="s">
        <v>27</v>
      </c>
      <c r="C104" s="127" t="s">
        <v>756</v>
      </c>
      <c r="D104" s="145" t="s">
        <v>5</v>
      </c>
      <c r="E104" s="11">
        <v>15</v>
      </c>
      <c r="F104" s="12"/>
      <c r="G104" s="83"/>
      <c r="H104" s="80"/>
      <c r="I104" s="21"/>
      <c r="J104" s="80"/>
      <c r="K104" s="80"/>
      <c r="L104" s="80"/>
      <c r="M104" s="80"/>
      <c r="N104" s="80"/>
      <c r="O104" s="80"/>
      <c r="P104" s="81"/>
    </row>
    <row r="105" spans="1:16" ht="25.5">
      <c r="A105" s="145">
        <v>2</v>
      </c>
      <c r="B105" s="145" t="s">
        <v>27</v>
      </c>
      <c r="C105" s="127" t="s">
        <v>724</v>
      </c>
      <c r="D105" s="145" t="s">
        <v>5</v>
      </c>
      <c r="E105" s="11">
        <v>15</v>
      </c>
      <c r="F105" s="12"/>
      <c r="G105" s="83"/>
      <c r="H105" s="80"/>
      <c r="I105" s="21"/>
      <c r="J105" s="80"/>
      <c r="K105" s="80"/>
      <c r="L105" s="80"/>
      <c r="M105" s="80"/>
      <c r="N105" s="80"/>
      <c r="O105" s="80"/>
      <c r="P105" s="81"/>
    </row>
    <row r="106" spans="1:16" ht="25.5">
      <c r="A106" s="145">
        <v>3</v>
      </c>
      <c r="B106" s="145" t="s">
        <v>27</v>
      </c>
      <c r="C106" s="127" t="s">
        <v>725</v>
      </c>
      <c r="D106" s="145" t="s">
        <v>5</v>
      </c>
      <c r="E106" s="11">
        <v>1</v>
      </c>
      <c r="F106" s="12"/>
      <c r="G106" s="83"/>
      <c r="H106" s="80"/>
      <c r="I106" s="21"/>
      <c r="J106" s="80"/>
      <c r="K106" s="80"/>
      <c r="L106" s="80"/>
      <c r="M106" s="80"/>
      <c r="N106" s="80"/>
      <c r="O106" s="80"/>
      <c r="P106" s="81"/>
    </row>
    <row r="107" spans="1:16" ht="25.5">
      <c r="A107" s="145">
        <v>4</v>
      </c>
      <c r="B107" s="145" t="s">
        <v>27</v>
      </c>
      <c r="C107" s="127" t="s">
        <v>726</v>
      </c>
      <c r="D107" s="145" t="s">
        <v>5</v>
      </c>
      <c r="E107" s="11">
        <v>1</v>
      </c>
      <c r="F107" s="12"/>
      <c r="G107" s="83"/>
      <c r="H107" s="80"/>
      <c r="I107" s="21"/>
      <c r="J107" s="80"/>
      <c r="K107" s="80"/>
      <c r="L107" s="80"/>
      <c r="M107" s="80"/>
      <c r="N107" s="80"/>
      <c r="O107" s="80"/>
      <c r="P107" s="81"/>
    </row>
    <row r="108" spans="1:16" ht="25.5">
      <c r="A108" s="145">
        <v>5</v>
      </c>
      <c r="B108" s="145" t="s">
        <v>27</v>
      </c>
      <c r="C108" s="127" t="s">
        <v>727</v>
      </c>
      <c r="D108" s="145" t="s">
        <v>5</v>
      </c>
      <c r="E108" s="11">
        <v>1</v>
      </c>
      <c r="F108" s="12"/>
      <c r="G108" s="83"/>
      <c r="H108" s="80"/>
      <c r="I108" s="21"/>
      <c r="J108" s="80"/>
      <c r="K108" s="80"/>
      <c r="L108" s="80"/>
      <c r="M108" s="80"/>
      <c r="N108" s="80"/>
      <c r="O108" s="80"/>
      <c r="P108" s="81"/>
    </row>
    <row r="109" spans="1:16" ht="25.5">
      <c r="A109" s="145">
        <v>6</v>
      </c>
      <c r="B109" s="145" t="s">
        <v>27</v>
      </c>
      <c r="C109" s="127" t="s">
        <v>723</v>
      </c>
      <c r="D109" s="145" t="s">
        <v>5</v>
      </c>
      <c r="E109" s="11">
        <v>1</v>
      </c>
      <c r="F109" s="12"/>
      <c r="G109" s="83"/>
      <c r="H109" s="80"/>
      <c r="I109" s="21"/>
      <c r="J109" s="80"/>
      <c r="K109" s="80"/>
      <c r="L109" s="80"/>
      <c r="M109" s="80"/>
      <c r="N109" s="80"/>
      <c r="O109" s="80"/>
      <c r="P109" s="81"/>
    </row>
    <row r="110" spans="1:16" ht="12.75">
      <c r="A110" s="145">
        <v>7</v>
      </c>
      <c r="B110" s="145"/>
      <c r="C110" s="215" t="s">
        <v>704</v>
      </c>
      <c r="D110" s="31" t="s">
        <v>5</v>
      </c>
      <c r="E110" s="83">
        <v>1</v>
      </c>
      <c r="F110" s="83"/>
      <c r="G110" s="83"/>
      <c r="H110" s="97"/>
      <c r="I110" s="169"/>
      <c r="J110" s="83"/>
      <c r="K110" s="80"/>
      <c r="L110" s="80"/>
      <c r="M110" s="80"/>
      <c r="N110" s="80"/>
      <c r="O110" s="80"/>
      <c r="P110" s="81"/>
    </row>
    <row r="111" spans="1:16" ht="25.5">
      <c r="A111" s="144"/>
      <c r="B111" s="207" t="s">
        <v>463</v>
      </c>
      <c r="C111" s="163" t="s">
        <v>798</v>
      </c>
      <c r="D111" s="144"/>
      <c r="E111" s="151"/>
      <c r="F111" s="147"/>
      <c r="G111" s="147"/>
      <c r="H111" s="147"/>
      <c r="I111" s="147"/>
      <c r="J111" s="147"/>
      <c r="K111" s="147"/>
      <c r="L111" s="147"/>
      <c r="M111" s="147"/>
      <c r="N111" s="147"/>
      <c r="O111" s="147"/>
      <c r="P111" s="147"/>
    </row>
    <row r="112" spans="1:16" ht="12.75">
      <c r="A112" s="144"/>
      <c r="B112" s="207" t="s">
        <v>86</v>
      </c>
      <c r="C112" s="163" t="s">
        <v>817</v>
      </c>
      <c r="D112" s="144"/>
      <c r="E112" s="151"/>
      <c r="F112" s="147"/>
      <c r="G112" s="147"/>
      <c r="H112" s="147"/>
      <c r="I112" s="147"/>
      <c r="J112" s="147"/>
      <c r="K112" s="147"/>
      <c r="L112" s="147"/>
      <c r="M112" s="147"/>
      <c r="N112" s="147"/>
      <c r="O112" s="147"/>
      <c r="P112" s="147"/>
    </row>
    <row r="113" spans="1:16" ht="25.5">
      <c r="A113" s="145">
        <v>1</v>
      </c>
      <c r="B113" s="145" t="s">
        <v>27</v>
      </c>
      <c r="C113" s="127" t="s">
        <v>799</v>
      </c>
      <c r="D113" s="145" t="s">
        <v>13</v>
      </c>
      <c r="E113" s="83">
        <v>1</v>
      </c>
      <c r="F113" s="83"/>
      <c r="G113" s="83"/>
      <c r="H113" s="80"/>
      <c r="I113" s="169"/>
      <c r="J113" s="80"/>
      <c r="K113" s="80"/>
      <c r="L113" s="80"/>
      <c r="M113" s="80"/>
      <c r="N113" s="80"/>
      <c r="O113" s="80"/>
      <c r="P113" s="81"/>
    </row>
    <row r="114" spans="1:16" ht="25.5">
      <c r="A114" s="145">
        <v>2</v>
      </c>
      <c r="B114" s="145" t="s">
        <v>27</v>
      </c>
      <c r="C114" s="127" t="s">
        <v>800</v>
      </c>
      <c r="D114" s="145" t="s">
        <v>13</v>
      </c>
      <c r="E114" s="83">
        <v>1</v>
      </c>
      <c r="F114" s="83"/>
      <c r="G114" s="83"/>
      <c r="H114" s="80"/>
      <c r="I114" s="169"/>
      <c r="J114" s="80"/>
      <c r="K114" s="80"/>
      <c r="L114" s="80"/>
      <c r="M114" s="80"/>
      <c r="N114" s="80"/>
      <c r="O114" s="80"/>
      <c r="P114" s="81"/>
    </row>
    <row r="115" spans="1:16" ht="25.5">
      <c r="A115" s="145">
        <v>3</v>
      </c>
      <c r="B115" s="145" t="s">
        <v>27</v>
      </c>
      <c r="C115" s="127" t="s">
        <v>801</v>
      </c>
      <c r="D115" s="145" t="s">
        <v>13</v>
      </c>
      <c r="E115" s="83">
        <v>1</v>
      </c>
      <c r="F115" s="83"/>
      <c r="G115" s="83"/>
      <c r="H115" s="80"/>
      <c r="I115" s="169"/>
      <c r="J115" s="80"/>
      <c r="K115" s="80"/>
      <c r="L115" s="80"/>
      <c r="M115" s="80"/>
      <c r="N115" s="80"/>
      <c r="O115" s="80"/>
      <c r="P115" s="81"/>
    </row>
    <row r="116" spans="1:16" ht="25.5">
      <c r="A116" s="145">
        <v>4</v>
      </c>
      <c r="B116" s="145" t="s">
        <v>27</v>
      </c>
      <c r="C116" s="127" t="s">
        <v>802</v>
      </c>
      <c r="D116" s="145" t="s">
        <v>13</v>
      </c>
      <c r="E116" s="83">
        <v>1</v>
      </c>
      <c r="F116" s="83"/>
      <c r="G116" s="83"/>
      <c r="H116" s="80"/>
      <c r="I116" s="169"/>
      <c r="J116" s="80"/>
      <c r="K116" s="80"/>
      <c r="L116" s="80"/>
      <c r="M116" s="80"/>
      <c r="N116" s="80"/>
      <c r="O116" s="80"/>
      <c r="P116" s="81"/>
    </row>
    <row r="117" spans="1:16" ht="25.5">
      <c r="A117" s="145">
        <v>5</v>
      </c>
      <c r="B117" s="145" t="s">
        <v>27</v>
      </c>
      <c r="C117" s="127" t="s">
        <v>803</v>
      </c>
      <c r="D117" s="145" t="s">
        <v>13</v>
      </c>
      <c r="E117" s="83">
        <v>1</v>
      </c>
      <c r="F117" s="83"/>
      <c r="G117" s="83"/>
      <c r="H117" s="80"/>
      <c r="I117" s="169"/>
      <c r="J117" s="80"/>
      <c r="K117" s="80"/>
      <c r="L117" s="80"/>
      <c r="M117" s="80"/>
      <c r="N117" s="80"/>
      <c r="O117" s="80"/>
      <c r="P117" s="81"/>
    </row>
    <row r="118" spans="1:16" ht="25.5">
      <c r="A118" s="145">
        <v>6</v>
      </c>
      <c r="B118" s="145" t="s">
        <v>27</v>
      </c>
      <c r="C118" s="127" t="s">
        <v>804</v>
      </c>
      <c r="D118" s="145" t="s">
        <v>13</v>
      </c>
      <c r="E118" s="83">
        <v>1</v>
      </c>
      <c r="F118" s="83"/>
      <c r="G118" s="83"/>
      <c r="H118" s="80"/>
      <c r="I118" s="169"/>
      <c r="J118" s="80"/>
      <c r="K118" s="80"/>
      <c r="L118" s="80"/>
      <c r="M118" s="80"/>
      <c r="N118" s="80"/>
      <c r="O118" s="80"/>
      <c r="P118" s="81"/>
    </row>
    <row r="119" spans="1:16" ht="25.5">
      <c r="A119" s="145">
        <v>7</v>
      </c>
      <c r="B119" s="145" t="s">
        <v>27</v>
      </c>
      <c r="C119" s="127" t="s">
        <v>805</v>
      </c>
      <c r="D119" s="145" t="s">
        <v>13</v>
      </c>
      <c r="E119" s="83">
        <v>1</v>
      </c>
      <c r="F119" s="83"/>
      <c r="G119" s="83"/>
      <c r="H119" s="80"/>
      <c r="I119" s="169"/>
      <c r="J119" s="80"/>
      <c r="K119" s="80"/>
      <c r="L119" s="80"/>
      <c r="M119" s="80"/>
      <c r="N119" s="80"/>
      <c r="O119" s="80"/>
      <c r="P119" s="81"/>
    </row>
    <row r="120" spans="1:16" ht="25.5">
      <c r="A120" s="145">
        <v>8</v>
      </c>
      <c r="B120" s="145" t="s">
        <v>27</v>
      </c>
      <c r="C120" s="127" t="s">
        <v>806</v>
      </c>
      <c r="D120" s="145" t="s">
        <v>13</v>
      </c>
      <c r="E120" s="83">
        <v>1</v>
      </c>
      <c r="F120" s="83"/>
      <c r="G120" s="83"/>
      <c r="H120" s="80"/>
      <c r="I120" s="169"/>
      <c r="J120" s="80"/>
      <c r="K120" s="80"/>
      <c r="L120" s="80"/>
      <c r="M120" s="80"/>
      <c r="N120" s="80"/>
      <c r="O120" s="80"/>
      <c r="P120" s="81"/>
    </row>
    <row r="121" spans="1:16" ht="25.5">
      <c r="A121" s="145">
        <v>9</v>
      </c>
      <c r="B121" s="145" t="s">
        <v>27</v>
      </c>
      <c r="C121" s="127" t="s">
        <v>807</v>
      </c>
      <c r="D121" s="145" t="s">
        <v>13</v>
      </c>
      <c r="E121" s="83">
        <v>8</v>
      </c>
      <c r="F121" s="83"/>
      <c r="G121" s="83"/>
      <c r="H121" s="80"/>
      <c r="I121" s="169"/>
      <c r="J121" s="80"/>
      <c r="K121" s="80"/>
      <c r="L121" s="80"/>
      <c r="M121" s="80"/>
      <c r="N121" s="80"/>
      <c r="O121" s="80"/>
      <c r="P121" s="81"/>
    </row>
    <row r="122" spans="1:16" ht="25.5">
      <c r="A122" s="145">
        <v>10</v>
      </c>
      <c r="B122" s="145" t="s">
        <v>27</v>
      </c>
      <c r="C122" s="127" t="s">
        <v>808</v>
      </c>
      <c r="D122" s="145" t="s">
        <v>13</v>
      </c>
      <c r="E122" s="83">
        <v>1</v>
      </c>
      <c r="F122" s="83"/>
      <c r="G122" s="83"/>
      <c r="H122" s="80"/>
      <c r="I122" s="169"/>
      <c r="J122" s="80"/>
      <c r="K122" s="80"/>
      <c r="L122" s="80"/>
      <c r="M122" s="80"/>
      <c r="N122" s="80"/>
      <c r="O122" s="80"/>
      <c r="P122" s="81"/>
    </row>
    <row r="123" spans="1:16" ht="25.5">
      <c r="A123" s="145">
        <v>11</v>
      </c>
      <c r="B123" s="145" t="s">
        <v>27</v>
      </c>
      <c r="C123" s="127" t="s">
        <v>809</v>
      </c>
      <c r="D123" s="145" t="s">
        <v>13</v>
      </c>
      <c r="E123" s="83">
        <v>2</v>
      </c>
      <c r="F123" s="83"/>
      <c r="G123" s="83"/>
      <c r="H123" s="80"/>
      <c r="I123" s="169"/>
      <c r="J123" s="80"/>
      <c r="K123" s="80"/>
      <c r="L123" s="80"/>
      <c r="M123" s="80"/>
      <c r="N123" s="80"/>
      <c r="O123" s="80"/>
      <c r="P123" s="81"/>
    </row>
    <row r="124" spans="1:16" ht="25.5">
      <c r="A124" s="145">
        <v>12</v>
      </c>
      <c r="B124" s="145" t="s">
        <v>27</v>
      </c>
      <c r="C124" s="127" t="s">
        <v>810</v>
      </c>
      <c r="D124" s="145" t="s">
        <v>13</v>
      </c>
      <c r="E124" s="83">
        <v>1</v>
      </c>
      <c r="F124" s="83"/>
      <c r="G124" s="83"/>
      <c r="H124" s="80"/>
      <c r="I124" s="169"/>
      <c r="J124" s="80"/>
      <c r="K124" s="80"/>
      <c r="L124" s="80"/>
      <c r="M124" s="80"/>
      <c r="N124" s="80"/>
      <c r="O124" s="80"/>
      <c r="P124" s="81"/>
    </row>
    <row r="125" spans="1:16" ht="25.5">
      <c r="A125" s="145">
        <v>13</v>
      </c>
      <c r="B125" s="145" t="s">
        <v>27</v>
      </c>
      <c r="C125" s="127" t="s">
        <v>811</v>
      </c>
      <c r="D125" s="145" t="s">
        <v>13</v>
      </c>
      <c r="E125" s="83">
        <v>1</v>
      </c>
      <c r="F125" s="83"/>
      <c r="G125" s="83"/>
      <c r="H125" s="80"/>
      <c r="I125" s="169"/>
      <c r="J125" s="80"/>
      <c r="K125" s="80"/>
      <c r="L125" s="80"/>
      <c r="M125" s="80"/>
      <c r="N125" s="80"/>
      <c r="O125" s="80"/>
      <c r="P125" s="81"/>
    </row>
    <row r="126" spans="1:16" ht="25.5">
      <c r="A126" s="145">
        <v>14</v>
      </c>
      <c r="B126" s="145" t="s">
        <v>27</v>
      </c>
      <c r="C126" s="127" t="s">
        <v>812</v>
      </c>
      <c r="D126" s="145" t="s">
        <v>13</v>
      </c>
      <c r="E126" s="83">
        <v>1</v>
      </c>
      <c r="F126" s="83"/>
      <c r="G126" s="83"/>
      <c r="H126" s="80"/>
      <c r="I126" s="169"/>
      <c r="J126" s="80"/>
      <c r="K126" s="80"/>
      <c r="L126" s="80"/>
      <c r="M126" s="80"/>
      <c r="N126" s="80"/>
      <c r="O126" s="80"/>
      <c r="P126" s="81"/>
    </row>
    <row r="127" spans="1:16" ht="25.5">
      <c r="A127" s="145">
        <v>15</v>
      </c>
      <c r="B127" s="145" t="s">
        <v>27</v>
      </c>
      <c r="C127" s="127" t="s">
        <v>813</v>
      </c>
      <c r="D127" s="145" t="s">
        <v>13</v>
      </c>
      <c r="E127" s="83">
        <v>1</v>
      </c>
      <c r="F127" s="83"/>
      <c r="G127" s="83"/>
      <c r="H127" s="80"/>
      <c r="I127" s="169"/>
      <c r="J127" s="80"/>
      <c r="K127" s="80"/>
      <c r="L127" s="80"/>
      <c r="M127" s="80"/>
      <c r="N127" s="80"/>
      <c r="O127" s="80"/>
      <c r="P127" s="81"/>
    </row>
    <row r="128" spans="1:16" ht="25.5">
      <c r="A128" s="145">
        <v>16</v>
      </c>
      <c r="B128" s="145" t="s">
        <v>27</v>
      </c>
      <c r="C128" s="127" t="s">
        <v>814</v>
      </c>
      <c r="D128" s="145" t="s">
        <v>13</v>
      </c>
      <c r="E128" s="83">
        <v>1</v>
      </c>
      <c r="F128" s="83"/>
      <c r="G128" s="83"/>
      <c r="H128" s="80"/>
      <c r="I128" s="169"/>
      <c r="J128" s="80"/>
      <c r="K128" s="80"/>
      <c r="L128" s="80"/>
      <c r="M128" s="80"/>
      <c r="N128" s="80"/>
      <c r="O128" s="80"/>
      <c r="P128" s="81"/>
    </row>
    <row r="129" spans="1:16" ht="25.5">
      <c r="A129" s="145">
        <v>17</v>
      </c>
      <c r="B129" s="145" t="s">
        <v>27</v>
      </c>
      <c r="C129" s="127" t="s">
        <v>815</v>
      </c>
      <c r="D129" s="145" t="s">
        <v>13</v>
      </c>
      <c r="E129" s="83">
        <v>1</v>
      </c>
      <c r="F129" s="83"/>
      <c r="G129" s="83"/>
      <c r="H129" s="80"/>
      <c r="I129" s="169"/>
      <c r="J129" s="80"/>
      <c r="K129" s="80"/>
      <c r="L129" s="80"/>
      <c r="M129" s="80"/>
      <c r="N129" s="80"/>
      <c r="O129" s="80"/>
      <c r="P129" s="81"/>
    </row>
    <row r="130" spans="1:16" ht="38.25">
      <c r="A130" s="145">
        <v>18</v>
      </c>
      <c r="B130" s="145"/>
      <c r="C130" s="199" t="s">
        <v>816</v>
      </c>
      <c r="D130" s="31" t="s">
        <v>5</v>
      </c>
      <c r="E130" s="83">
        <v>140</v>
      </c>
      <c r="F130" s="83"/>
      <c r="G130" s="83"/>
      <c r="H130" s="97"/>
      <c r="I130" s="169"/>
      <c r="J130" s="83"/>
      <c r="K130" s="80"/>
      <c r="L130" s="80"/>
      <c r="M130" s="80"/>
      <c r="N130" s="80"/>
      <c r="O130" s="80"/>
      <c r="P130" s="81"/>
    </row>
    <row r="131" spans="1:16" ht="12.75">
      <c r="A131" s="144"/>
      <c r="B131" s="207" t="s">
        <v>87</v>
      </c>
      <c r="C131" s="163" t="s">
        <v>818</v>
      </c>
      <c r="D131" s="144"/>
      <c r="E131" s="151"/>
      <c r="F131" s="147"/>
      <c r="G131" s="147"/>
      <c r="H131" s="147"/>
      <c r="I131" s="147"/>
      <c r="J131" s="147"/>
      <c r="K131" s="147"/>
      <c r="L131" s="147"/>
      <c r="M131" s="147"/>
      <c r="N131" s="147"/>
      <c r="O131" s="147"/>
      <c r="P131" s="147"/>
    </row>
    <row r="132" spans="1:16" ht="25.5">
      <c r="A132" s="145">
        <v>1</v>
      </c>
      <c r="B132" s="145" t="s">
        <v>27</v>
      </c>
      <c r="C132" s="127" t="s">
        <v>819</v>
      </c>
      <c r="D132" s="145" t="s">
        <v>13</v>
      </c>
      <c r="E132" s="83">
        <v>2</v>
      </c>
      <c r="F132" s="83"/>
      <c r="G132" s="83"/>
      <c r="H132" s="80"/>
      <c r="I132" s="169"/>
      <c r="J132" s="80"/>
      <c r="K132" s="80"/>
      <c r="L132" s="80"/>
      <c r="M132" s="80"/>
      <c r="N132" s="80"/>
      <c r="O132" s="80"/>
      <c r="P132" s="81"/>
    </row>
    <row r="133" spans="1:16" ht="25.5">
      <c r="A133" s="145">
        <v>2</v>
      </c>
      <c r="B133" s="145" t="s">
        <v>27</v>
      </c>
      <c r="C133" s="127" t="s">
        <v>820</v>
      </c>
      <c r="D133" s="145" t="s">
        <v>13</v>
      </c>
      <c r="E133" s="83">
        <v>1</v>
      </c>
      <c r="F133" s="83"/>
      <c r="G133" s="83"/>
      <c r="H133" s="80"/>
      <c r="I133" s="169"/>
      <c r="J133" s="80"/>
      <c r="K133" s="80"/>
      <c r="L133" s="80"/>
      <c r="M133" s="80"/>
      <c r="N133" s="80"/>
      <c r="O133" s="80"/>
      <c r="P133" s="81"/>
    </row>
    <row r="134" spans="1:16" ht="25.5">
      <c r="A134" s="145">
        <v>3</v>
      </c>
      <c r="B134" s="145" t="s">
        <v>27</v>
      </c>
      <c r="C134" s="127" t="s">
        <v>821</v>
      </c>
      <c r="D134" s="145" t="s">
        <v>13</v>
      </c>
      <c r="E134" s="83">
        <v>2</v>
      </c>
      <c r="F134" s="83"/>
      <c r="G134" s="83"/>
      <c r="H134" s="80"/>
      <c r="I134" s="169"/>
      <c r="J134" s="80"/>
      <c r="K134" s="80"/>
      <c r="L134" s="80"/>
      <c r="M134" s="80"/>
      <c r="N134" s="80"/>
      <c r="O134" s="80"/>
      <c r="P134" s="81"/>
    </row>
    <row r="135" spans="1:16" ht="25.5">
      <c r="A135" s="145">
        <v>4</v>
      </c>
      <c r="B135" s="145" t="s">
        <v>27</v>
      </c>
      <c r="C135" s="127" t="s">
        <v>822</v>
      </c>
      <c r="D135" s="145" t="s">
        <v>13</v>
      </c>
      <c r="E135" s="83">
        <v>1</v>
      </c>
      <c r="F135" s="83"/>
      <c r="G135" s="83"/>
      <c r="H135" s="80"/>
      <c r="I135" s="169"/>
      <c r="J135" s="80"/>
      <c r="K135" s="80"/>
      <c r="L135" s="80"/>
      <c r="M135" s="80"/>
      <c r="N135" s="80"/>
      <c r="O135" s="80"/>
      <c r="P135" s="81"/>
    </row>
    <row r="136" spans="1:16" ht="25.5">
      <c r="A136" s="145">
        <v>5</v>
      </c>
      <c r="B136" s="145" t="s">
        <v>27</v>
      </c>
      <c r="C136" s="127" t="s">
        <v>823</v>
      </c>
      <c r="D136" s="145" t="s">
        <v>13</v>
      </c>
      <c r="E136" s="83">
        <v>1</v>
      </c>
      <c r="F136" s="83"/>
      <c r="G136" s="83"/>
      <c r="H136" s="80"/>
      <c r="I136" s="169"/>
      <c r="J136" s="80"/>
      <c r="K136" s="80"/>
      <c r="L136" s="80"/>
      <c r="M136" s="80"/>
      <c r="N136" s="80"/>
      <c r="O136" s="80"/>
      <c r="P136" s="81"/>
    </row>
    <row r="137" spans="1:16" ht="25.5">
      <c r="A137" s="145">
        <v>6</v>
      </c>
      <c r="B137" s="145" t="s">
        <v>27</v>
      </c>
      <c r="C137" s="127" t="s">
        <v>824</v>
      </c>
      <c r="D137" s="145" t="s">
        <v>13</v>
      </c>
      <c r="E137" s="83">
        <v>2</v>
      </c>
      <c r="F137" s="83"/>
      <c r="G137" s="83"/>
      <c r="H137" s="80"/>
      <c r="I137" s="169"/>
      <c r="J137" s="80"/>
      <c r="K137" s="80"/>
      <c r="L137" s="80"/>
      <c r="M137" s="80"/>
      <c r="N137" s="80"/>
      <c r="O137" s="80"/>
      <c r="P137" s="81"/>
    </row>
    <row r="138" spans="1:16" ht="25.5">
      <c r="A138" s="145">
        <v>7</v>
      </c>
      <c r="B138" s="145" t="s">
        <v>27</v>
      </c>
      <c r="C138" s="127" t="s">
        <v>825</v>
      </c>
      <c r="D138" s="145" t="s">
        <v>13</v>
      </c>
      <c r="E138" s="83">
        <v>2</v>
      </c>
      <c r="F138" s="83"/>
      <c r="G138" s="83"/>
      <c r="H138" s="80"/>
      <c r="I138" s="169"/>
      <c r="J138" s="80"/>
      <c r="K138" s="80"/>
      <c r="L138" s="80"/>
      <c r="M138" s="80"/>
      <c r="N138" s="80"/>
      <c r="O138" s="80"/>
      <c r="P138" s="81"/>
    </row>
    <row r="139" spans="1:16" ht="25.5">
      <c r="A139" s="145">
        <v>8</v>
      </c>
      <c r="B139" s="145" t="s">
        <v>27</v>
      </c>
      <c r="C139" s="127" t="s">
        <v>826</v>
      </c>
      <c r="D139" s="145" t="s">
        <v>13</v>
      </c>
      <c r="E139" s="83">
        <v>1</v>
      </c>
      <c r="F139" s="83"/>
      <c r="G139" s="83"/>
      <c r="H139" s="80"/>
      <c r="I139" s="169"/>
      <c r="J139" s="80"/>
      <c r="K139" s="80"/>
      <c r="L139" s="80"/>
      <c r="M139" s="80"/>
      <c r="N139" s="80"/>
      <c r="O139" s="80"/>
      <c r="P139" s="81"/>
    </row>
    <row r="140" spans="1:16" ht="25.5">
      <c r="A140" s="145">
        <v>9</v>
      </c>
      <c r="B140" s="145" t="s">
        <v>27</v>
      </c>
      <c r="C140" s="127" t="s">
        <v>827</v>
      </c>
      <c r="D140" s="145" t="s">
        <v>13</v>
      </c>
      <c r="E140" s="83">
        <v>2</v>
      </c>
      <c r="F140" s="83"/>
      <c r="G140" s="83"/>
      <c r="H140" s="80"/>
      <c r="I140" s="169"/>
      <c r="J140" s="80"/>
      <c r="K140" s="80"/>
      <c r="L140" s="80"/>
      <c r="M140" s="80"/>
      <c r="N140" s="80"/>
      <c r="O140" s="80"/>
      <c r="P140" s="81"/>
    </row>
    <row r="141" spans="1:16" ht="25.5">
      <c r="A141" s="145">
        <v>10</v>
      </c>
      <c r="B141" s="145" t="s">
        <v>27</v>
      </c>
      <c r="C141" s="127" t="s">
        <v>828</v>
      </c>
      <c r="D141" s="145" t="s">
        <v>13</v>
      </c>
      <c r="E141" s="83">
        <v>2</v>
      </c>
      <c r="F141" s="83"/>
      <c r="G141" s="83"/>
      <c r="H141" s="80"/>
      <c r="I141" s="169"/>
      <c r="J141" s="80"/>
      <c r="K141" s="80"/>
      <c r="L141" s="80"/>
      <c r="M141" s="80"/>
      <c r="N141" s="80"/>
      <c r="O141" s="80"/>
      <c r="P141" s="81"/>
    </row>
    <row r="142" spans="1:16" ht="25.5">
      <c r="A142" s="145">
        <v>11</v>
      </c>
      <c r="B142" s="145" t="s">
        <v>27</v>
      </c>
      <c r="C142" s="127" t="s">
        <v>829</v>
      </c>
      <c r="D142" s="145" t="s">
        <v>13</v>
      </c>
      <c r="E142" s="83">
        <v>1</v>
      </c>
      <c r="F142" s="83"/>
      <c r="G142" s="83"/>
      <c r="H142" s="80"/>
      <c r="I142" s="169"/>
      <c r="J142" s="80"/>
      <c r="K142" s="80"/>
      <c r="L142" s="80"/>
      <c r="M142" s="80"/>
      <c r="N142" s="80"/>
      <c r="O142" s="80"/>
      <c r="P142" s="81"/>
    </row>
    <row r="143" spans="1:16" ht="25.5">
      <c r="A143" s="145">
        <v>12</v>
      </c>
      <c r="B143" s="145" t="s">
        <v>27</v>
      </c>
      <c r="C143" s="127" t="s">
        <v>830</v>
      </c>
      <c r="D143" s="145" t="s">
        <v>13</v>
      </c>
      <c r="E143" s="83">
        <v>1</v>
      </c>
      <c r="F143" s="83"/>
      <c r="G143" s="83"/>
      <c r="H143" s="80"/>
      <c r="I143" s="169"/>
      <c r="J143" s="80"/>
      <c r="K143" s="80"/>
      <c r="L143" s="80"/>
      <c r="M143" s="80"/>
      <c r="N143" s="80"/>
      <c r="O143" s="80"/>
      <c r="P143" s="81"/>
    </row>
    <row r="144" spans="1:16" ht="25.5">
      <c r="A144" s="145">
        <v>13</v>
      </c>
      <c r="B144" s="145" t="s">
        <v>27</v>
      </c>
      <c r="C144" s="127" t="s">
        <v>831</v>
      </c>
      <c r="D144" s="145" t="s">
        <v>13</v>
      </c>
      <c r="E144" s="83">
        <v>1</v>
      </c>
      <c r="F144" s="83"/>
      <c r="G144" s="83"/>
      <c r="H144" s="80"/>
      <c r="I144" s="169"/>
      <c r="J144" s="80"/>
      <c r="K144" s="80"/>
      <c r="L144" s="80"/>
      <c r="M144" s="80"/>
      <c r="N144" s="80"/>
      <c r="O144" s="80"/>
      <c r="P144" s="81"/>
    </row>
    <row r="145" spans="1:16" ht="25.5">
      <c r="A145" s="145">
        <v>14</v>
      </c>
      <c r="B145" s="145" t="s">
        <v>27</v>
      </c>
      <c r="C145" s="127" t="s">
        <v>832</v>
      </c>
      <c r="D145" s="145" t="s">
        <v>13</v>
      </c>
      <c r="E145" s="83">
        <v>1</v>
      </c>
      <c r="F145" s="83"/>
      <c r="G145" s="83"/>
      <c r="H145" s="80"/>
      <c r="I145" s="169"/>
      <c r="J145" s="80"/>
      <c r="K145" s="80"/>
      <c r="L145" s="80"/>
      <c r="M145" s="80"/>
      <c r="N145" s="80"/>
      <c r="O145" s="80"/>
      <c r="P145" s="81"/>
    </row>
    <row r="146" spans="1:16" ht="25.5">
      <c r="A146" s="145">
        <v>15</v>
      </c>
      <c r="B146" s="145" t="s">
        <v>27</v>
      </c>
      <c r="C146" s="127" t="s">
        <v>833</v>
      </c>
      <c r="D146" s="145" t="s">
        <v>13</v>
      </c>
      <c r="E146" s="83">
        <v>1</v>
      </c>
      <c r="F146" s="83"/>
      <c r="G146" s="83"/>
      <c r="H146" s="80"/>
      <c r="I146" s="169"/>
      <c r="J146" s="80"/>
      <c r="K146" s="80"/>
      <c r="L146" s="80"/>
      <c r="M146" s="80"/>
      <c r="N146" s="80"/>
      <c r="O146" s="80"/>
      <c r="P146" s="81"/>
    </row>
    <row r="147" spans="1:16" ht="38.25">
      <c r="A147" s="145">
        <v>16</v>
      </c>
      <c r="B147" s="145"/>
      <c r="C147" s="199" t="s">
        <v>816</v>
      </c>
      <c r="D147" s="31" t="s">
        <v>5</v>
      </c>
      <c r="E147" s="83">
        <v>85</v>
      </c>
      <c r="F147" s="83"/>
      <c r="G147" s="83"/>
      <c r="H147" s="97"/>
      <c r="I147" s="169"/>
      <c r="J147" s="83"/>
      <c r="K147" s="80"/>
      <c r="L147" s="80"/>
      <c r="M147" s="80"/>
      <c r="N147" s="80"/>
      <c r="O147" s="80"/>
      <c r="P147" s="81"/>
    </row>
    <row r="148" spans="1:16" ht="12.75">
      <c r="A148" s="144"/>
      <c r="B148" s="207" t="s">
        <v>386</v>
      </c>
      <c r="C148" s="163" t="s">
        <v>707</v>
      </c>
      <c r="D148" s="144"/>
      <c r="E148" s="151"/>
      <c r="F148" s="147"/>
      <c r="G148" s="147"/>
      <c r="H148" s="147"/>
      <c r="I148" s="147"/>
      <c r="J148" s="147"/>
      <c r="K148" s="147"/>
      <c r="L148" s="147"/>
      <c r="M148" s="147"/>
      <c r="N148" s="147"/>
      <c r="O148" s="147"/>
      <c r="P148" s="147"/>
    </row>
    <row r="149" spans="1:16" ht="25.5">
      <c r="A149" s="145">
        <v>1</v>
      </c>
      <c r="B149" s="145" t="s">
        <v>27</v>
      </c>
      <c r="C149" s="127" t="s">
        <v>708</v>
      </c>
      <c r="D149" s="145" t="s">
        <v>13</v>
      </c>
      <c r="E149" s="11">
        <v>41</v>
      </c>
      <c r="F149" s="12"/>
      <c r="G149" s="83"/>
      <c r="H149" s="80"/>
      <c r="I149" s="83"/>
      <c r="J149" s="80"/>
      <c r="K149" s="80"/>
      <c r="L149" s="80"/>
      <c r="M149" s="80"/>
      <c r="N149" s="80"/>
      <c r="O149" s="80"/>
      <c r="P149" s="81"/>
    </row>
    <row r="150" spans="1:16" ht="51">
      <c r="A150" s="145">
        <v>2</v>
      </c>
      <c r="B150" s="145" t="s">
        <v>27</v>
      </c>
      <c r="C150" s="127" t="s">
        <v>738</v>
      </c>
      <c r="D150" s="145" t="s">
        <v>5</v>
      </c>
      <c r="E150" s="11">
        <v>32</v>
      </c>
      <c r="F150" s="12"/>
      <c r="G150" s="83"/>
      <c r="H150" s="80"/>
      <c r="I150" s="83"/>
      <c r="J150" s="80"/>
      <c r="K150" s="80"/>
      <c r="L150" s="80"/>
      <c r="M150" s="80"/>
      <c r="N150" s="80"/>
      <c r="O150" s="80"/>
      <c r="P150" s="81"/>
    </row>
    <row r="151" spans="1:16" ht="25.5">
      <c r="A151" s="145">
        <v>3</v>
      </c>
      <c r="B151" s="145" t="s">
        <v>27</v>
      </c>
      <c r="C151" s="127" t="s">
        <v>709</v>
      </c>
      <c r="D151" s="145" t="s">
        <v>13</v>
      </c>
      <c r="E151" s="11">
        <v>8</v>
      </c>
      <c r="F151" s="12"/>
      <c r="G151" s="83"/>
      <c r="H151" s="80"/>
      <c r="I151" s="83"/>
      <c r="J151" s="80"/>
      <c r="K151" s="80"/>
      <c r="L151" s="80"/>
      <c r="M151" s="80"/>
      <c r="N151" s="80"/>
      <c r="O151" s="80"/>
      <c r="P151" s="81"/>
    </row>
    <row r="152" spans="1:16" ht="51">
      <c r="A152" s="145">
        <v>4</v>
      </c>
      <c r="B152" s="145" t="s">
        <v>27</v>
      </c>
      <c r="C152" s="127" t="s">
        <v>739</v>
      </c>
      <c r="D152" s="145" t="s">
        <v>5</v>
      </c>
      <c r="E152" s="11">
        <v>3</v>
      </c>
      <c r="F152" s="12"/>
      <c r="G152" s="83"/>
      <c r="H152" s="80"/>
      <c r="I152" s="83"/>
      <c r="J152" s="80"/>
      <c r="K152" s="80"/>
      <c r="L152" s="80"/>
      <c r="M152" s="80"/>
      <c r="N152" s="80"/>
      <c r="O152" s="80"/>
      <c r="P152" s="81"/>
    </row>
    <row r="153" spans="1:16" ht="25.5">
      <c r="A153" s="145">
        <v>5</v>
      </c>
      <c r="B153" s="145" t="s">
        <v>27</v>
      </c>
      <c r="C153" s="127" t="s">
        <v>710</v>
      </c>
      <c r="D153" s="145" t="s">
        <v>13</v>
      </c>
      <c r="E153" s="11">
        <v>4</v>
      </c>
      <c r="F153" s="12"/>
      <c r="G153" s="83"/>
      <c r="H153" s="80"/>
      <c r="I153" s="83"/>
      <c r="J153" s="80"/>
      <c r="K153" s="80"/>
      <c r="L153" s="80"/>
      <c r="M153" s="80"/>
      <c r="N153" s="80"/>
      <c r="O153" s="80"/>
      <c r="P153" s="81"/>
    </row>
    <row r="154" spans="1:16" ht="25.5">
      <c r="A154" s="145">
        <v>6</v>
      </c>
      <c r="B154" s="145" t="s">
        <v>27</v>
      </c>
      <c r="C154" s="127" t="s">
        <v>711</v>
      </c>
      <c r="D154" s="145" t="s">
        <v>13</v>
      </c>
      <c r="E154" s="11">
        <v>1</v>
      </c>
      <c r="F154" s="12"/>
      <c r="G154" s="83"/>
      <c r="H154" s="80"/>
      <c r="I154" s="83"/>
      <c r="J154" s="80"/>
      <c r="K154" s="80"/>
      <c r="L154" s="80"/>
      <c r="M154" s="80"/>
      <c r="N154" s="80"/>
      <c r="O154" s="80"/>
      <c r="P154" s="81"/>
    </row>
    <row r="155" spans="1:16" ht="25.5">
      <c r="A155" s="145">
        <v>7</v>
      </c>
      <c r="B155" s="145" t="s">
        <v>27</v>
      </c>
      <c r="C155" s="127" t="s">
        <v>712</v>
      </c>
      <c r="D155" s="145" t="s">
        <v>13</v>
      </c>
      <c r="E155" s="11">
        <v>1</v>
      </c>
      <c r="F155" s="12"/>
      <c r="G155" s="83"/>
      <c r="H155" s="80"/>
      <c r="I155" s="83"/>
      <c r="J155" s="80"/>
      <c r="K155" s="80"/>
      <c r="L155" s="80"/>
      <c r="M155" s="80"/>
      <c r="N155" s="80"/>
      <c r="O155" s="80"/>
      <c r="P155" s="81"/>
    </row>
    <row r="156" spans="1:16" ht="25.5">
      <c r="A156" s="145">
        <v>8</v>
      </c>
      <c r="B156" s="145" t="s">
        <v>27</v>
      </c>
      <c r="C156" s="127" t="s">
        <v>713</v>
      </c>
      <c r="D156" s="145" t="s">
        <v>13</v>
      </c>
      <c r="E156" s="11">
        <v>7</v>
      </c>
      <c r="F156" s="12"/>
      <c r="G156" s="83"/>
      <c r="H156" s="80"/>
      <c r="I156" s="83"/>
      <c r="J156" s="80"/>
      <c r="K156" s="80"/>
      <c r="L156" s="80"/>
      <c r="M156" s="80"/>
      <c r="N156" s="80"/>
      <c r="O156" s="80"/>
      <c r="P156" s="81"/>
    </row>
    <row r="157" spans="1:16" ht="51">
      <c r="A157" s="145">
        <v>9</v>
      </c>
      <c r="B157" s="145" t="s">
        <v>27</v>
      </c>
      <c r="C157" s="127" t="s">
        <v>740</v>
      </c>
      <c r="D157" s="145" t="s">
        <v>5</v>
      </c>
      <c r="E157" s="11">
        <v>2</v>
      </c>
      <c r="F157" s="12"/>
      <c r="G157" s="83"/>
      <c r="H157" s="80"/>
      <c r="I157" s="83"/>
      <c r="J157" s="80"/>
      <c r="K157" s="80"/>
      <c r="L157" s="80"/>
      <c r="M157" s="80"/>
      <c r="N157" s="80"/>
      <c r="O157" s="80"/>
      <c r="P157" s="81"/>
    </row>
    <row r="158" spans="1:16" ht="25.5">
      <c r="A158" s="145">
        <v>10</v>
      </c>
      <c r="B158" s="145" t="s">
        <v>27</v>
      </c>
      <c r="C158" s="127" t="s">
        <v>714</v>
      </c>
      <c r="D158" s="145" t="s">
        <v>13</v>
      </c>
      <c r="E158" s="11">
        <v>36</v>
      </c>
      <c r="F158" s="12"/>
      <c r="G158" s="83"/>
      <c r="H158" s="80"/>
      <c r="I158" s="83"/>
      <c r="J158" s="80"/>
      <c r="K158" s="80"/>
      <c r="L158" s="80"/>
      <c r="M158" s="80"/>
      <c r="N158" s="80"/>
      <c r="O158" s="80"/>
      <c r="P158" s="81"/>
    </row>
    <row r="159" spans="1:16" ht="63.75">
      <c r="A159" s="145">
        <v>11</v>
      </c>
      <c r="B159" s="145" t="s">
        <v>27</v>
      </c>
      <c r="C159" s="127" t="s">
        <v>715</v>
      </c>
      <c r="D159" s="145" t="s">
        <v>5</v>
      </c>
      <c r="E159" s="11">
        <v>24</v>
      </c>
      <c r="F159" s="12"/>
      <c r="G159" s="83"/>
      <c r="H159" s="80"/>
      <c r="I159" s="83"/>
      <c r="J159" s="80"/>
      <c r="K159" s="80"/>
      <c r="L159" s="80"/>
      <c r="M159" s="80"/>
      <c r="N159" s="80"/>
      <c r="O159" s="80"/>
      <c r="P159" s="81"/>
    </row>
    <row r="160" spans="1:16" ht="25.5">
      <c r="A160" s="145">
        <v>12</v>
      </c>
      <c r="B160" s="145" t="s">
        <v>27</v>
      </c>
      <c r="C160" s="127" t="s">
        <v>716</v>
      </c>
      <c r="D160" s="145" t="s">
        <v>13</v>
      </c>
      <c r="E160" s="11">
        <v>4</v>
      </c>
      <c r="F160" s="12"/>
      <c r="G160" s="83"/>
      <c r="H160" s="80"/>
      <c r="I160" s="83"/>
      <c r="J160" s="80"/>
      <c r="K160" s="80"/>
      <c r="L160" s="80"/>
      <c r="M160" s="80"/>
      <c r="N160" s="80"/>
      <c r="O160" s="80"/>
      <c r="P160" s="81"/>
    </row>
    <row r="161" spans="1:16" ht="51">
      <c r="A161" s="145">
        <v>13</v>
      </c>
      <c r="B161" s="145" t="s">
        <v>27</v>
      </c>
      <c r="C161" s="127" t="s">
        <v>741</v>
      </c>
      <c r="D161" s="145" t="s">
        <v>5</v>
      </c>
      <c r="E161" s="11">
        <v>2</v>
      </c>
      <c r="F161" s="12"/>
      <c r="G161" s="83"/>
      <c r="H161" s="80"/>
      <c r="I161" s="83"/>
      <c r="J161" s="80"/>
      <c r="K161" s="80"/>
      <c r="L161" s="80"/>
      <c r="M161" s="80"/>
      <c r="N161" s="80"/>
      <c r="O161" s="80"/>
      <c r="P161" s="81"/>
    </row>
    <row r="162" spans="1:16" ht="25.5">
      <c r="A162" s="145">
        <v>14</v>
      </c>
      <c r="B162" s="145" t="s">
        <v>27</v>
      </c>
      <c r="C162" s="127" t="s">
        <v>717</v>
      </c>
      <c r="D162" s="145" t="s">
        <v>13</v>
      </c>
      <c r="E162" s="11">
        <v>2</v>
      </c>
      <c r="F162" s="12"/>
      <c r="G162" s="83"/>
      <c r="H162" s="80"/>
      <c r="I162" s="83"/>
      <c r="J162" s="80"/>
      <c r="K162" s="80"/>
      <c r="L162" s="80"/>
      <c r="M162" s="80"/>
      <c r="N162" s="80"/>
      <c r="O162" s="80"/>
      <c r="P162" s="81"/>
    </row>
    <row r="163" spans="1:16" ht="25.5">
      <c r="A163" s="145">
        <v>15</v>
      </c>
      <c r="B163" s="145" t="s">
        <v>27</v>
      </c>
      <c r="C163" s="127" t="s">
        <v>718</v>
      </c>
      <c r="D163" s="145" t="s">
        <v>13</v>
      </c>
      <c r="E163" s="11">
        <v>1</v>
      </c>
      <c r="F163" s="12"/>
      <c r="G163" s="83"/>
      <c r="H163" s="80"/>
      <c r="I163" s="83"/>
      <c r="J163" s="80"/>
      <c r="K163" s="80"/>
      <c r="L163" s="80"/>
      <c r="M163" s="80"/>
      <c r="N163" s="80"/>
      <c r="O163" s="80"/>
      <c r="P163" s="81"/>
    </row>
    <row r="164" spans="1:16" ht="63.75">
      <c r="A164" s="145">
        <v>16</v>
      </c>
      <c r="B164" s="145" t="s">
        <v>27</v>
      </c>
      <c r="C164" s="127" t="s">
        <v>719</v>
      </c>
      <c r="D164" s="145" t="s">
        <v>5</v>
      </c>
      <c r="E164" s="11">
        <v>15</v>
      </c>
      <c r="F164" s="12"/>
      <c r="G164" s="83"/>
      <c r="H164" s="80"/>
      <c r="I164" s="83"/>
      <c r="J164" s="80"/>
      <c r="K164" s="80"/>
      <c r="L164" s="80"/>
      <c r="M164" s="80"/>
      <c r="N164" s="80"/>
      <c r="O164" s="80"/>
      <c r="P164" s="81"/>
    </row>
    <row r="165" spans="1:16" ht="51">
      <c r="A165" s="145">
        <v>17</v>
      </c>
      <c r="B165" s="145" t="s">
        <v>27</v>
      </c>
      <c r="C165" s="127" t="s">
        <v>742</v>
      </c>
      <c r="D165" s="145" t="s">
        <v>5</v>
      </c>
      <c r="E165" s="11">
        <v>2</v>
      </c>
      <c r="F165" s="12"/>
      <c r="G165" s="83"/>
      <c r="H165" s="80"/>
      <c r="I165" s="83"/>
      <c r="J165" s="80"/>
      <c r="K165" s="80"/>
      <c r="L165" s="80"/>
      <c r="M165" s="80"/>
      <c r="N165" s="80"/>
      <c r="O165" s="80"/>
      <c r="P165" s="81"/>
    </row>
    <row r="166" spans="1:16" ht="51">
      <c r="A166" s="145">
        <v>18</v>
      </c>
      <c r="B166" s="145" t="s">
        <v>27</v>
      </c>
      <c r="C166" s="127" t="s">
        <v>743</v>
      </c>
      <c r="D166" s="145" t="s">
        <v>5</v>
      </c>
      <c r="E166" s="11">
        <v>2</v>
      </c>
      <c r="F166" s="12"/>
      <c r="G166" s="83"/>
      <c r="H166" s="80"/>
      <c r="I166" s="83"/>
      <c r="J166" s="80"/>
      <c r="K166" s="80"/>
      <c r="L166" s="80"/>
      <c r="M166" s="80"/>
      <c r="N166" s="80"/>
      <c r="O166" s="80"/>
      <c r="P166" s="81"/>
    </row>
    <row r="167" spans="1:16" ht="25.5">
      <c r="A167" s="145">
        <v>19</v>
      </c>
      <c r="B167" s="145" t="s">
        <v>27</v>
      </c>
      <c r="C167" s="127" t="s">
        <v>720</v>
      </c>
      <c r="D167" s="145" t="s">
        <v>13</v>
      </c>
      <c r="E167" s="11">
        <v>1</v>
      </c>
      <c r="F167" s="12"/>
      <c r="G167" s="83"/>
      <c r="H167" s="80"/>
      <c r="I167" s="83"/>
      <c r="J167" s="80"/>
      <c r="K167" s="80"/>
      <c r="L167" s="80"/>
      <c r="M167" s="80"/>
      <c r="N167" s="80"/>
      <c r="O167" s="80"/>
      <c r="P167" s="81"/>
    </row>
    <row r="168" spans="1:16" ht="25.5">
      <c r="A168" s="145">
        <v>20</v>
      </c>
      <c r="B168" s="145" t="s">
        <v>27</v>
      </c>
      <c r="C168" s="127" t="s">
        <v>721</v>
      </c>
      <c r="D168" s="145" t="s">
        <v>13</v>
      </c>
      <c r="E168" s="11">
        <v>1</v>
      </c>
      <c r="F168" s="12"/>
      <c r="G168" s="83"/>
      <c r="H168" s="80"/>
      <c r="I168" s="83"/>
      <c r="J168" s="80"/>
      <c r="K168" s="80"/>
      <c r="L168" s="80"/>
      <c r="M168" s="80"/>
      <c r="N168" s="80"/>
      <c r="O168" s="80"/>
      <c r="P168" s="81"/>
    </row>
    <row r="169" spans="1:16" ht="25.5">
      <c r="A169" s="145">
        <v>21</v>
      </c>
      <c r="B169" s="145" t="s">
        <v>27</v>
      </c>
      <c r="C169" s="127" t="s">
        <v>722</v>
      </c>
      <c r="D169" s="145" t="s">
        <v>13</v>
      </c>
      <c r="E169" s="11">
        <v>2</v>
      </c>
      <c r="F169" s="12"/>
      <c r="G169" s="83"/>
      <c r="H169" s="80"/>
      <c r="I169" s="83"/>
      <c r="J169" s="80"/>
      <c r="K169" s="80"/>
      <c r="L169" s="80"/>
      <c r="M169" s="80"/>
      <c r="N169" s="80"/>
      <c r="O169" s="80"/>
      <c r="P169" s="81"/>
    </row>
    <row r="170" spans="1:16" ht="38.25">
      <c r="A170" s="145">
        <v>22</v>
      </c>
      <c r="B170" s="145" t="s">
        <v>27</v>
      </c>
      <c r="C170" s="127" t="s">
        <v>744</v>
      </c>
      <c r="D170" s="145" t="s">
        <v>5</v>
      </c>
      <c r="E170" s="11">
        <v>2</v>
      </c>
      <c r="F170" s="12"/>
      <c r="G170" s="83"/>
      <c r="H170" s="80"/>
      <c r="I170" s="83"/>
      <c r="J170" s="80"/>
      <c r="K170" s="80"/>
      <c r="L170" s="80"/>
      <c r="M170" s="80"/>
      <c r="N170" s="80"/>
      <c r="O170" s="80"/>
      <c r="P170" s="81"/>
    </row>
    <row r="171" spans="1:16" ht="38.25">
      <c r="A171" s="145">
        <v>23</v>
      </c>
      <c r="B171" s="145" t="s">
        <v>27</v>
      </c>
      <c r="C171" s="127" t="s">
        <v>745</v>
      </c>
      <c r="D171" s="145" t="s">
        <v>5</v>
      </c>
      <c r="E171" s="11">
        <v>7</v>
      </c>
      <c r="F171" s="12"/>
      <c r="G171" s="83"/>
      <c r="H171" s="80"/>
      <c r="I171" s="83"/>
      <c r="J171" s="80"/>
      <c r="K171" s="80"/>
      <c r="L171" s="80"/>
      <c r="M171" s="80"/>
      <c r="N171" s="80"/>
      <c r="O171" s="80"/>
      <c r="P171" s="81"/>
    </row>
    <row r="172" spans="1:16" ht="38.25">
      <c r="A172" s="145">
        <v>24</v>
      </c>
      <c r="B172" s="145" t="s">
        <v>27</v>
      </c>
      <c r="C172" s="127" t="s">
        <v>746</v>
      </c>
      <c r="D172" s="145" t="s">
        <v>5</v>
      </c>
      <c r="E172" s="11">
        <v>2</v>
      </c>
      <c r="F172" s="12"/>
      <c r="G172" s="83"/>
      <c r="H172" s="80"/>
      <c r="I172" s="83"/>
      <c r="J172" s="80"/>
      <c r="K172" s="80"/>
      <c r="L172" s="80"/>
      <c r="M172" s="80"/>
      <c r="N172" s="80"/>
      <c r="O172" s="80"/>
      <c r="P172" s="81"/>
    </row>
    <row r="173" spans="1:16" ht="38.25">
      <c r="A173" s="145">
        <v>25</v>
      </c>
      <c r="B173" s="145" t="s">
        <v>27</v>
      </c>
      <c r="C173" s="127" t="s">
        <v>747</v>
      </c>
      <c r="D173" s="145" t="s">
        <v>5</v>
      </c>
      <c r="E173" s="11">
        <v>1</v>
      </c>
      <c r="F173" s="12"/>
      <c r="G173" s="83"/>
      <c r="H173" s="80"/>
      <c r="I173" s="83"/>
      <c r="J173" s="80"/>
      <c r="K173" s="80"/>
      <c r="L173" s="80"/>
      <c r="M173" s="80"/>
      <c r="N173" s="80"/>
      <c r="O173" s="80"/>
      <c r="P173" s="81"/>
    </row>
    <row r="174" spans="1:16" ht="38.25">
      <c r="A174" s="145">
        <v>26</v>
      </c>
      <c r="B174" s="145" t="s">
        <v>27</v>
      </c>
      <c r="C174" s="127" t="s">
        <v>748</v>
      </c>
      <c r="D174" s="145" t="s">
        <v>5</v>
      </c>
      <c r="E174" s="11">
        <v>1</v>
      </c>
      <c r="F174" s="12"/>
      <c r="G174" s="83"/>
      <c r="H174" s="80"/>
      <c r="I174" s="83"/>
      <c r="J174" s="80"/>
      <c r="K174" s="80"/>
      <c r="L174" s="80"/>
      <c r="M174" s="80"/>
      <c r="N174" s="80"/>
      <c r="O174" s="80"/>
      <c r="P174" s="81"/>
    </row>
    <row r="175" spans="1:16" ht="38.25">
      <c r="A175" s="145">
        <v>27</v>
      </c>
      <c r="B175" s="145" t="s">
        <v>27</v>
      </c>
      <c r="C175" s="127" t="s">
        <v>749</v>
      </c>
      <c r="D175" s="145" t="s">
        <v>13</v>
      </c>
      <c r="E175" s="11">
        <v>1</v>
      </c>
      <c r="F175" s="12"/>
      <c r="G175" s="83"/>
      <c r="H175" s="80"/>
      <c r="I175" s="83"/>
      <c r="J175" s="80"/>
      <c r="K175" s="80"/>
      <c r="L175" s="80"/>
      <c r="M175" s="80"/>
      <c r="N175" s="80"/>
      <c r="O175" s="80"/>
      <c r="P175" s="81"/>
    </row>
    <row r="176" spans="1:16" ht="25.5">
      <c r="A176" s="145">
        <v>28</v>
      </c>
      <c r="B176" s="145" t="s">
        <v>27</v>
      </c>
      <c r="C176" s="127" t="s">
        <v>750</v>
      </c>
      <c r="D176" s="145" t="s">
        <v>13</v>
      </c>
      <c r="E176" s="11">
        <v>70</v>
      </c>
      <c r="F176" s="12"/>
      <c r="G176" s="83"/>
      <c r="H176" s="80"/>
      <c r="I176" s="83"/>
      <c r="J176" s="80"/>
      <c r="K176" s="80"/>
      <c r="L176" s="80"/>
      <c r="M176" s="80"/>
      <c r="N176" s="80"/>
      <c r="O176" s="80"/>
      <c r="P176" s="81"/>
    </row>
    <row r="177" spans="1:16" ht="25.5">
      <c r="A177" s="145">
        <v>29</v>
      </c>
      <c r="B177" s="145" t="s">
        <v>27</v>
      </c>
      <c r="C177" s="127" t="s">
        <v>751</v>
      </c>
      <c r="D177" s="145" t="s">
        <v>13</v>
      </c>
      <c r="E177" s="11">
        <v>22</v>
      </c>
      <c r="F177" s="12"/>
      <c r="G177" s="83"/>
      <c r="H177" s="80"/>
      <c r="I177" s="83"/>
      <c r="J177" s="80"/>
      <c r="K177" s="80"/>
      <c r="L177" s="80"/>
      <c r="M177" s="80"/>
      <c r="N177" s="80"/>
      <c r="O177" s="80"/>
      <c r="P177" s="81"/>
    </row>
    <row r="178" spans="1:16" ht="25.5">
      <c r="A178" s="145">
        <v>30</v>
      </c>
      <c r="B178" s="145" t="s">
        <v>27</v>
      </c>
      <c r="C178" s="127" t="s">
        <v>752</v>
      </c>
      <c r="D178" s="145" t="s">
        <v>13</v>
      </c>
      <c r="E178" s="11">
        <v>1</v>
      </c>
      <c r="F178" s="12"/>
      <c r="G178" s="83"/>
      <c r="H178" s="80"/>
      <c r="I178" s="83"/>
      <c r="J178" s="80"/>
      <c r="K178" s="80"/>
      <c r="L178" s="80"/>
      <c r="M178" s="80"/>
      <c r="N178" s="80"/>
      <c r="O178" s="80"/>
      <c r="P178" s="81"/>
    </row>
    <row r="179" spans="1:16" ht="25.5">
      <c r="A179" s="145">
        <v>31</v>
      </c>
      <c r="B179" s="145" t="s">
        <v>27</v>
      </c>
      <c r="C179" s="127" t="s">
        <v>753</v>
      </c>
      <c r="D179" s="145" t="s">
        <v>13</v>
      </c>
      <c r="E179" s="11">
        <v>1</v>
      </c>
      <c r="F179" s="12"/>
      <c r="G179" s="83"/>
      <c r="H179" s="80"/>
      <c r="I179" s="83"/>
      <c r="J179" s="80"/>
      <c r="K179" s="80"/>
      <c r="L179" s="80"/>
      <c r="M179" s="80"/>
      <c r="N179" s="80"/>
      <c r="O179" s="80"/>
      <c r="P179" s="81"/>
    </row>
    <row r="180" spans="1:16" ht="25.5">
      <c r="A180" s="145">
        <v>32</v>
      </c>
      <c r="B180" s="145" t="s">
        <v>27</v>
      </c>
      <c r="C180" s="127" t="s">
        <v>754</v>
      </c>
      <c r="D180" s="145" t="s">
        <v>13</v>
      </c>
      <c r="E180" s="11">
        <v>2</v>
      </c>
      <c r="F180" s="12"/>
      <c r="G180" s="83"/>
      <c r="H180" s="80"/>
      <c r="I180" s="83"/>
      <c r="J180" s="80"/>
      <c r="K180" s="80"/>
      <c r="L180" s="80"/>
      <c r="M180" s="80"/>
      <c r="N180" s="80"/>
      <c r="O180" s="80"/>
      <c r="P180" s="81"/>
    </row>
    <row r="181" spans="1:16" ht="25.5">
      <c r="A181" s="145">
        <v>33</v>
      </c>
      <c r="B181" s="145" t="s">
        <v>27</v>
      </c>
      <c r="C181" s="127" t="s">
        <v>755</v>
      </c>
      <c r="D181" s="145" t="s">
        <v>13</v>
      </c>
      <c r="E181" s="11">
        <v>2</v>
      </c>
      <c r="F181" s="12"/>
      <c r="G181" s="83"/>
      <c r="H181" s="80"/>
      <c r="I181" s="83"/>
      <c r="J181" s="80"/>
      <c r="K181" s="80"/>
      <c r="L181" s="80"/>
      <c r="M181" s="80"/>
      <c r="N181" s="80"/>
      <c r="O181" s="80"/>
      <c r="P181" s="81"/>
    </row>
    <row r="182" spans="1:16" ht="25.5">
      <c r="A182" s="145">
        <v>34</v>
      </c>
      <c r="B182" s="145" t="s">
        <v>27</v>
      </c>
      <c r="C182" s="127" t="s">
        <v>757</v>
      </c>
      <c r="D182" s="145" t="s">
        <v>13</v>
      </c>
      <c r="E182" s="11">
        <v>96</v>
      </c>
      <c r="F182" s="12"/>
      <c r="G182" s="83"/>
      <c r="H182" s="80"/>
      <c r="I182" s="83"/>
      <c r="J182" s="80"/>
      <c r="K182" s="80"/>
      <c r="L182" s="80"/>
      <c r="M182" s="80"/>
      <c r="N182" s="80"/>
      <c r="O182" s="80"/>
      <c r="P182" s="81"/>
    </row>
    <row r="183" spans="1:16" ht="25.5">
      <c r="A183" s="145">
        <v>35</v>
      </c>
      <c r="B183" s="145" t="s">
        <v>27</v>
      </c>
      <c r="C183" s="127" t="s">
        <v>758</v>
      </c>
      <c r="D183" s="145" t="s">
        <v>13</v>
      </c>
      <c r="E183" s="11">
        <v>3</v>
      </c>
      <c r="F183" s="12"/>
      <c r="G183" s="83"/>
      <c r="H183" s="80"/>
      <c r="I183" s="83"/>
      <c r="J183" s="80"/>
      <c r="K183" s="80"/>
      <c r="L183" s="80"/>
      <c r="M183" s="80"/>
      <c r="N183" s="80"/>
      <c r="O183" s="80"/>
      <c r="P183" s="81"/>
    </row>
    <row r="184" spans="1:16" ht="25.5">
      <c r="A184" s="145">
        <v>36</v>
      </c>
      <c r="B184" s="145" t="s">
        <v>27</v>
      </c>
      <c r="C184" s="127" t="s">
        <v>759</v>
      </c>
      <c r="D184" s="145" t="s">
        <v>13</v>
      </c>
      <c r="E184" s="11">
        <v>14</v>
      </c>
      <c r="F184" s="12"/>
      <c r="G184" s="83"/>
      <c r="H184" s="80"/>
      <c r="I184" s="83"/>
      <c r="J184" s="80"/>
      <c r="K184" s="80"/>
      <c r="L184" s="80"/>
      <c r="M184" s="80"/>
      <c r="N184" s="80"/>
      <c r="O184" s="80"/>
      <c r="P184" s="81"/>
    </row>
    <row r="185" spans="1:16" ht="25.5">
      <c r="A185" s="145">
        <v>37</v>
      </c>
      <c r="B185" s="145" t="s">
        <v>27</v>
      </c>
      <c r="C185" s="127" t="s">
        <v>760</v>
      </c>
      <c r="D185" s="145" t="s">
        <v>13</v>
      </c>
      <c r="E185" s="11">
        <v>2</v>
      </c>
      <c r="F185" s="12"/>
      <c r="G185" s="83"/>
      <c r="H185" s="80"/>
      <c r="I185" s="83"/>
      <c r="J185" s="80"/>
      <c r="K185" s="80"/>
      <c r="L185" s="80"/>
      <c r="M185" s="80"/>
      <c r="N185" s="80"/>
      <c r="O185" s="80"/>
      <c r="P185" s="81"/>
    </row>
    <row r="186" spans="1:16" ht="25.5">
      <c r="A186" s="145">
        <v>38</v>
      </c>
      <c r="B186" s="145" t="s">
        <v>27</v>
      </c>
      <c r="C186" s="127" t="s">
        <v>761</v>
      </c>
      <c r="D186" s="145" t="s">
        <v>13</v>
      </c>
      <c r="E186" s="11">
        <v>1</v>
      </c>
      <c r="F186" s="12"/>
      <c r="G186" s="83"/>
      <c r="H186" s="80"/>
      <c r="I186" s="83"/>
      <c r="J186" s="80"/>
      <c r="K186" s="80"/>
      <c r="L186" s="80"/>
      <c r="M186" s="80"/>
      <c r="N186" s="80"/>
      <c r="O186" s="80"/>
      <c r="P186" s="81"/>
    </row>
    <row r="187" spans="1:16" ht="25.5">
      <c r="A187" s="145">
        <v>39</v>
      </c>
      <c r="B187" s="145" t="s">
        <v>27</v>
      </c>
      <c r="C187" s="127" t="s">
        <v>762</v>
      </c>
      <c r="D187" s="145" t="s">
        <v>13</v>
      </c>
      <c r="E187" s="11">
        <v>1</v>
      </c>
      <c r="F187" s="12"/>
      <c r="G187" s="83"/>
      <c r="H187" s="80"/>
      <c r="I187" s="83"/>
      <c r="J187" s="80"/>
      <c r="K187" s="80"/>
      <c r="L187" s="80"/>
      <c r="M187" s="80"/>
      <c r="N187" s="80"/>
      <c r="O187" s="80"/>
      <c r="P187" s="81"/>
    </row>
    <row r="188" spans="1:16" ht="25.5">
      <c r="A188" s="145">
        <v>40</v>
      </c>
      <c r="B188" s="145" t="s">
        <v>27</v>
      </c>
      <c r="C188" s="127" t="s">
        <v>763</v>
      </c>
      <c r="D188" s="145" t="s">
        <v>13</v>
      </c>
      <c r="E188" s="11">
        <v>1</v>
      </c>
      <c r="F188" s="12"/>
      <c r="G188" s="83"/>
      <c r="H188" s="80"/>
      <c r="I188" s="83"/>
      <c r="J188" s="80"/>
      <c r="K188" s="80"/>
      <c r="L188" s="80"/>
      <c r="M188" s="80"/>
      <c r="N188" s="80"/>
      <c r="O188" s="80"/>
      <c r="P188" s="81"/>
    </row>
    <row r="189" spans="1:16" ht="25.5">
      <c r="A189" s="145">
        <v>41</v>
      </c>
      <c r="B189" s="145" t="s">
        <v>27</v>
      </c>
      <c r="C189" s="127" t="s">
        <v>764</v>
      </c>
      <c r="D189" s="145" t="s">
        <v>13</v>
      </c>
      <c r="E189" s="11">
        <v>1</v>
      </c>
      <c r="F189" s="12"/>
      <c r="G189" s="83"/>
      <c r="H189" s="80"/>
      <c r="I189" s="83"/>
      <c r="J189" s="80"/>
      <c r="K189" s="80"/>
      <c r="L189" s="80"/>
      <c r="M189" s="80"/>
      <c r="N189" s="80"/>
      <c r="O189" s="80"/>
      <c r="P189" s="81"/>
    </row>
    <row r="190" spans="1:16" ht="25.5">
      <c r="A190" s="145">
        <v>42</v>
      </c>
      <c r="B190" s="145" t="s">
        <v>27</v>
      </c>
      <c r="C190" s="127" t="s">
        <v>765</v>
      </c>
      <c r="D190" s="145" t="s">
        <v>13</v>
      </c>
      <c r="E190" s="11">
        <v>1</v>
      </c>
      <c r="F190" s="12"/>
      <c r="G190" s="83"/>
      <c r="H190" s="80"/>
      <c r="I190" s="83"/>
      <c r="J190" s="80"/>
      <c r="K190" s="80"/>
      <c r="L190" s="80"/>
      <c r="M190" s="80"/>
      <c r="N190" s="80"/>
      <c r="O190" s="80"/>
      <c r="P190" s="81"/>
    </row>
    <row r="191" spans="1:16" ht="25.5">
      <c r="A191" s="145">
        <v>43</v>
      </c>
      <c r="B191" s="145" t="s">
        <v>27</v>
      </c>
      <c r="C191" s="127" t="s">
        <v>767</v>
      </c>
      <c r="D191" s="145" t="s">
        <v>13</v>
      </c>
      <c r="E191" s="11">
        <v>1</v>
      </c>
      <c r="F191" s="12"/>
      <c r="G191" s="83"/>
      <c r="H191" s="80"/>
      <c r="I191" s="83"/>
      <c r="J191" s="80"/>
      <c r="K191" s="80"/>
      <c r="L191" s="80"/>
      <c r="M191" s="80"/>
      <c r="N191" s="80"/>
      <c r="O191" s="80"/>
      <c r="P191" s="81"/>
    </row>
    <row r="192" spans="1:16" ht="25.5">
      <c r="A192" s="145">
        <v>44</v>
      </c>
      <c r="B192" s="145" t="s">
        <v>27</v>
      </c>
      <c r="C192" s="127" t="s">
        <v>766</v>
      </c>
      <c r="D192" s="145" t="s">
        <v>13</v>
      </c>
      <c r="E192" s="11">
        <v>2</v>
      </c>
      <c r="F192" s="12"/>
      <c r="G192" s="83"/>
      <c r="H192" s="80"/>
      <c r="I192" s="83"/>
      <c r="J192" s="80"/>
      <c r="K192" s="80"/>
      <c r="L192" s="80"/>
      <c r="M192" s="80"/>
      <c r="N192" s="80"/>
      <c r="O192" s="80"/>
      <c r="P192" s="81"/>
    </row>
    <row r="193" spans="1:16" ht="25.5">
      <c r="A193" s="145">
        <v>45</v>
      </c>
      <c r="B193" s="145" t="s">
        <v>27</v>
      </c>
      <c r="C193" s="127" t="s">
        <v>768</v>
      </c>
      <c r="D193" s="145" t="s">
        <v>13</v>
      </c>
      <c r="E193" s="11">
        <v>2</v>
      </c>
      <c r="F193" s="12"/>
      <c r="G193" s="83"/>
      <c r="H193" s="80"/>
      <c r="I193" s="83"/>
      <c r="J193" s="80"/>
      <c r="K193" s="80"/>
      <c r="L193" s="80"/>
      <c r="M193" s="80"/>
      <c r="N193" s="80"/>
      <c r="O193" s="80"/>
      <c r="P193" s="81"/>
    </row>
    <row r="194" spans="1:16" ht="25.5">
      <c r="A194" s="145">
        <v>46</v>
      </c>
      <c r="B194" s="145" t="s">
        <v>27</v>
      </c>
      <c r="C194" s="127" t="s">
        <v>769</v>
      </c>
      <c r="D194" s="145" t="s">
        <v>13</v>
      </c>
      <c r="E194" s="11">
        <v>2</v>
      </c>
      <c r="F194" s="12"/>
      <c r="G194" s="83"/>
      <c r="H194" s="80"/>
      <c r="I194" s="83"/>
      <c r="J194" s="80"/>
      <c r="K194" s="80"/>
      <c r="L194" s="80"/>
      <c r="M194" s="80"/>
      <c r="N194" s="80"/>
      <c r="O194" s="80"/>
      <c r="P194" s="81"/>
    </row>
    <row r="195" spans="1:16" ht="25.5">
      <c r="A195" s="145">
        <v>47</v>
      </c>
      <c r="B195" s="145" t="s">
        <v>27</v>
      </c>
      <c r="C195" s="127" t="s">
        <v>770</v>
      </c>
      <c r="D195" s="145" t="s">
        <v>13</v>
      </c>
      <c r="E195" s="11">
        <v>1</v>
      </c>
      <c r="F195" s="12"/>
      <c r="G195" s="83"/>
      <c r="H195" s="80"/>
      <c r="I195" s="83"/>
      <c r="J195" s="80"/>
      <c r="K195" s="80"/>
      <c r="L195" s="80"/>
      <c r="M195" s="80"/>
      <c r="N195" s="80"/>
      <c r="O195" s="80"/>
      <c r="P195" s="81"/>
    </row>
    <row r="196" spans="1:16" ht="25.5">
      <c r="A196" s="145">
        <v>48</v>
      </c>
      <c r="B196" s="145" t="s">
        <v>27</v>
      </c>
      <c r="C196" s="127" t="s">
        <v>771</v>
      </c>
      <c r="D196" s="145" t="s">
        <v>13</v>
      </c>
      <c r="E196" s="11">
        <v>2</v>
      </c>
      <c r="F196" s="12"/>
      <c r="G196" s="83"/>
      <c r="H196" s="80"/>
      <c r="I196" s="83"/>
      <c r="J196" s="80"/>
      <c r="K196" s="80"/>
      <c r="L196" s="80"/>
      <c r="M196" s="80"/>
      <c r="N196" s="80"/>
      <c r="O196" s="80"/>
      <c r="P196" s="81"/>
    </row>
    <row r="197" spans="1:16" ht="25.5">
      <c r="A197" s="145">
        <v>49</v>
      </c>
      <c r="B197" s="145" t="s">
        <v>27</v>
      </c>
      <c r="C197" s="127" t="s">
        <v>772</v>
      </c>
      <c r="D197" s="145" t="s">
        <v>13</v>
      </c>
      <c r="E197" s="11">
        <v>1</v>
      </c>
      <c r="F197" s="12"/>
      <c r="G197" s="83"/>
      <c r="H197" s="80"/>
      <c r="I197" s="83"/>
      <c r="J197" s="80"/>
      <c r="K197" s="80"/>
      <c r="L197" s="80"/>
      <c r="M197" s="80"/>
      <c r="N197" s="80"/>
      <c r="O197" s="80"/>
      <c r="P197" s="81"/>
    </row>
    <row r="198" spans="1:16" ht="25.5">
      <c r="A198" s="145">
        <v>50</v>
      </c>
      <c r="B198" s="145" t="s">
        <v>27</v>
      </c>
      <c r="C198" s="127" t="s">
        <v>773</v>
      </c>
      <c r="D198" s="145" t="s">
        <v>13</v>
      </c>
      <c r="E198" s="11">
        <v>1</v>
      </c>
      <c r="F198" s="12"/>
      <c r="G198" s="83"/>
      <c r="H198" s="80"/>
      <c r="I198" s="83"/>
      <c r="J198" s="80"/>
      <c r="K198" s="80"/>
      <c r="L198" s="80"/>
      <c r="M198" s="80"/>
      <c r="N198" s="80"/>
      <c r="O198" s="80"/>
      <c r="P198" s="81"/>
    </row>
    <row r="199" spans="1:16" ht="25.5">
      <c r="A199" s="145">
        <v>51</v>
      </c>
      <c r="B199" s="145" t="s">
        <v>27</v>
      </c>
      <c r="C199" s="127" t="s">
        <v>774</v>
      </c>
      <c r="D199" s="145" t="s">
        <v>13</v>
      </c>
      <c r="E199" s="11">
        <v>1</v>
      </c>
      <c r="F199" s="12"/>
      <c r="G199" s="83"/>
      <c r="H199" s="80"/>
      <c r="I199" s="83"/>
      <c r="J199" s="80"/>
      <c r="K199" s="80"/>
      <c r="L199" s="80"/>
      <c r="M199" s="80"/>
      <c r="N199" s="80"/>
      <c r="O199" s="80"/>
      <c r="P199" s="81"/>
    </row>
    <row r="200" spans="1:16" ht="25.5">
      <c r="A200" s="145">
        <v>52</v>
      </c>
      <c r="B200" s="145" t="s">
        <v>27</v>
      </c>
      <c r="C200" s="127" t="s">
        <v>775</v>
      </c>
      <c r="D200" s="145" t="s">
        <v>13</v>
      </c>
      <c r="E200" s="11">
        <v>1</v>
      </c>
      <c r="F200" s="12"/>
      <c r="G200" s="83"/>
      <c r="H200" s="80"/>
      <c r="I200" s="83"/>
      <c r="J200" s="80"/>
      <c r="K200" s="80"/>
      <c r="L200" s="80"/>
      <c r="M200" s="80"/>
      <c r="N200" s="80"/>
      <c r="O200" s="80"/>
      <c r="P200" s="81"/>
    </row>
    <row r="201" spans="1:16" ht="25.5">
      <c r="A201" s="145">
        <v>53</v>
      </c>
      <c r="B201" s="145" t="s">
        <v>27</v>
      </c>
      <c r="C201" s="127" t="s">
        <v>776</v>
      </c>
      <c r="D201" s="145" t="s">
        <v>13</v>
      </c>
      <c r="E201" s="11">
        <v>1</v>
      </c>
      <c r="F201" s="12"/>
      <c r="G201" s="83"/>
      <c r="H201" s="80"/>
      <c r="I201" s="83"/>
      <c r="J201" s="80"/>
      <c r="K201" s="80"/>
      <c r="L201" s="80"/>
      <c r="M201" s="80"/>
      <c r="N201" s="80"/>
      <c r="O201" s="80"/>
      <c r="P201" s="81"/>
    </row>
    <row r="202" spans="1:16" ht="25.5">
      <c r="A202" s="145">
        <v>54</v>
      </c>
      <c r="B202" s="145" t="s">
        <v>27</v>
      </c>
      <c r="C202" s="127" t="s">
        <v>777</v>
      </c>
      <c r="D202" s="145" t="s">
        <v>13</v>
      </c>
      <c r="E202" s="11">
        <v>1</v>
      </c>
      <c r="F202" s="12"/>
      <c r="G202" s="83"/>
      <c r="H202" s="80"/>
      <c r="I202" s="83"/>
      <c r="J202" s="80"/>
      <c r="K202" s="80"/>
      <c r="L202" s="80"/>
      <c r="M202" s="80"/>
      <c r="N202" s="80"/>
      <c r="O202" s="80"/>
      <c r="P202" s="81"/>
    </row>
    <row r="203" spans="1:16" ht="25.5">
      <c r="A203" s="145">
        <v>55</v>
      </c>
      <c r="B203" s="145" t="s">
        <v>27</v>
      </c>
      <c r="C203" s="127" t="s">
        <v>778</v>
      </c>
      <c r="D203" s="145" t="s">
        <v>13</v>
      </c>
      <c r="E203" s="11">
        <v>1</v>
      </c>
      <c r="F203" s="12"/>
      <c r="G203" s="83"/>
      <c r="H203" s="80"/>
      <c r="I203" s="83"/>
      <c r="J203" s="80"/>
      <c r="K203" s="80"/>
      <c r="L203" s="80"/>
      <c r="M203" s="80"/>
      <c r="N203" s="80"/>
      <c r="O203" s="80"/>
      <c r="P203" s="81"/>
    </row>
    <row r="204" spans="1:16" ht="25.5">
      <c r="A204" s="145">
        <v>56</v>
      </c>
      <c r="B204" s="145" t="s">
        <v>27</v>
      </c>
      <c r="C204" s="127" t="s">
        <v>779</v>
      </c>
      <c r="D204" s="145" t="s">
        <v>13</v>
      </c>
      <c r="E204" s="11">
        <v>1</v>
      </c>
      <c r="F204" s="12"/>
      <c r="G204" s="83"/>
      <c r="H204" s="80"/>
      <c r="I204" s="83"/>
      <c r="J204" s="80"/>
      <c r="K204" s="80"/>
      <c r="L204" s="80"/>
      <c r="M204" s="80"/>
      <c r="N204" s="80"/>
      <c r="O204" s="80"/>
      <c r="P204" s="81"/>
    </row>
    <row r="205" spans="1:16" ht="25.5">
      <c r="A205" s="145">
        <v>57</v>
      </c>
      <c r="B205" s="145" t="s">
        <v>27</v>
      </c>
      <c r="C205" s="127" t="s">
        <v>780</v>
      </c>
      <c r="D205" s="145" t="s">
        <v>13</v>
      </c>
      <c r="E205" s="11">
        <v>1</v>
      </c>
      <c r="F205" s="12"/>
      <c r="G205" s="83"/>
      <c r="H205" s="80"/>
      <c r="I205" s="83"/>
      <c r="J205" s="80"/>
      <c r="K205" s="80"/>
      <c r="L205" s="80"/>
      <c r="M205" s="80"/>
      <c r="N205" s="80"/>
      <c r="O205" s="80"/>
      <c r="P205" s="81"/>
    </row>
    <row r="206" spans="1:16" ht="25.5">
      <c r="A206" s="145">
        <v>58</v>
      </c>
      <c r="B206" s="145" t="s">
        <v>27</v>
      </c>
      <c r="C206" s="127" t="s">
        <v>781</v>
      </c>
      <c r="D206" s="145" t="s">
        <v>13</v>
      </c>
      <c r="E206" s="11">
        <v>2</v>
      </c>
      <c r="F206" s="12"/>
      <c r="G206" s="83"/>
      <c r="H206" s="80"/>
      <c r="I206" s="83"/>
      <c r="J206" s="80"/>
      <c r="K206" s="80"/>
      <c r="L206" s="80"/>
      <c r="M206" s="80"/>
      <c r="N206" s="80"/>
      <c r="O206" s="80"/>
      <c r="P206" s="81"/>
    </row>
    <row r="207" spans="1:16" ht="25.5">
      <c r="A207" s="145">
        <v>59</v>
      </c>
      <c r="B207" s="145" t="s">
        <v>27</v>
      </c>
      <c r="C207" s="127" t="s">
        <v>782</v>
      </c>
      <c r="D207" s="145" t="s">
        <v>13</v>
      </c>
      <c r="E207" s="11">
        <v>1</v>
      </c>
      <c r="F207" s="12"/>
      <c r="G207" s="83"/>
      <c r="H207" s="80"/>
      <c r="I207" s="83"/>
      <c r="J207" s="80"/>
      <c r="K207" s="80"/>
      <c r="L207" s="80"/>
      <c r="M207" s="80"/>
      <c r="N207" s="80"/>
      <c r="O207" s="80"/>
      <c r="P207" s="81"/>
    </row>
    <row r="208" spans="1:16" ht="25.5">
      <c r="A208" s="145">
        <v>60</v>
      </c>
      <c r="B208" s="145" t="s">
        <v>27</v>
      </c>
      <c r="C208" s="127" t="s">
        <v>783</v>
      </c>
      <c r="D208" s="145" t="s">
        <v>13</v>
      </c>
      <c r="E208" s="11">
        <v>1</v>
      </c>
      <c r="F208" s="12"/>
      <c r="G208" s="83"/>
      <c r="H208" s="80"/>
      <c r="I208" s="83"/>
      <c r="J208" s="80"/>
      <c r="K208" s="80"/>
      <c r="L208" s="80"/>
      <c r="M208" s="80"/>
      <c r="N208" s="80"/>
      <c r="O208" s="80"/>
      <c r="P208" s="81"/>
    </row>
    <row r="209" spans="1:16" ht="25.5">
      <c r="A209" s="145">
        <v>61</v>
      </c>
      <c r="B209" s="145" t="s">
        <v>27</v>
      </c>
      <c r="C209" s="127" t="s">
        <v>784</v>
      </c>
      <c r="D209" s="145" t="s">
        <v>13</v>
      </c>
      <c r="E209" s="11">
        <v>3</v>
      </c>
      <c r="F209" s="12"/>
      <c r="G209" s="83"/>
      <c r="H209" s="80"/>
      <c r="I209" s="83"/>
      <c r="J209" s="80"/>
      <c r="K209" s="80"/>
      <c r="L209" s="80"/>
      <c r="M209" s="80"/>
      <c r="N209" s="80"/>
      <c r="O209" s="80"/>
      <c r="P209" s="81"/>
    </row>
    <row r="210" spans="1:16" ht="25.5">
      <c r="A210" s="145">
        <v>62</v>
      </c>
      <c r="B210" s="145" t="s">
        <v>27</v>
      </c>
      <c r="C210" s="127" t="s">
        <v>785</v>
      </c>
      <c r="D210" s="145" t="s">
        <v>13</v>
      </c>
      <c r="E210" s="11">
        <v>1</v>
      </c>
      <c r="F210" s="12"/>
      <c r="G210" s="83"/>
      <c r="H210" s="80"/>
      <c r="I210" s="83"/>
      <c r="J210" s="80"/>
      <c r="K210" s="80"/>
      <c r="L210" s="80"/>
      <c r="M210" s="80"/>
      <c r="N210" s="80"/>
      <c r="O210" s="80"/>
      <c r="P210" s="81"/>
    </row>
    <row r="211" spans="1:16" ht="25.5">
      <c r="A211" s="145">
        <v>63</v>
      </c>
      <c r="B211" s="145" t="s">
        <v>27</v>
      </c>
      <c r="C211" s="127" t="s">
        <v>786</v>
      </c>
      <c r="D211" s="145" t="s">
        <v>13</v>
      </c>
      <c r="E211" s="11">
        <v>1</v>
      </c>
      <c r="F211" s="12"/>
      <c r="G211" s="83"/>
      <c r="H211" s="80"/>
      <c r="I211" s="83"/>
      <c r="J211" s="80"/>
      <c r="K211" s="80"/>
      <c r="L211" s="80"/>
      <c r="M211" s="80"/>
      <c r="N211" s="80"/>
      <c r="O211" s="80"/>
      <c r="P211" s="81"/>
    </row>
    <row r="212" spans="1:16" ht="25.5">
      <c r="A212" s="145">
        <v>64</v>
      </c>
      <c r="B212" s="145" t="s">
        <v>27</v>
      </c>
      <c r="C212" s="127" t="s">
        <v>787</v>
      </c>
      <c r="D212" s="145" t="s">
        <v>13</v>
      </c>
      <c r="E212" s="11">
        <v>1</v>
      </c>
      <c r="F212" s="12"/>
      <c r="G212" s="83"/>
      <c r="H212" s="80"/>
      <c r="I212" s="83"/>
      <c r="J212" s="80"/>
      <c r="K212" s="80"/>
      <c r="L212" s="80"/>
      <c r="M212" s="80"/>
      <c r="N212" s="80"/>
      <c r="O212" s="80"/>
      <c r="P212" s="81"/>
    </row>
    <row r="213" spans="1:16" ht="25.5">
      <c r="A213" s="145">
        <v>65</v>
      </c>
      <c r="B213" s="145" t="s">
        <v>27</v>
      </c>
      <c r="C213" s="127" t="s">
        <v>788</v>
      </c>
      <c r="D213" s="145" t="s">
        <v>13</v>
      </c>
      <c r="E213" s="11">
        <v>1</v>
      </c>
      <c r="F213" s="12"/>
      <c r="G213" s="83"/>
      <c r="H213" s="80"/>
      <c r="I213" s="83"/>
      <c r="J213" s="80"/>
      <c r="K213" s="80"/>
      <c r="L213" s="80"/>
      <c r="M213" s="80"/>
      <c r="N213" s="80"/>
      <c r="O213" s="80"/>
      <c r="P213" s="81"/>
    </row>
    <row r="214" spans="1:16" ht="25.5">
      <c r="A214" s="145">
        <v>66</v>
      </c>
      <c r="B214" s="145" t="s">
        <v>27</v>
      </c>
      <c r="C214" s="127" t="s">
        <v>789</v>
      </c>
      <c r="D214" s="145" t="s">
        <v>13</v>
      </c>
      <c r="E214" s="11">
        <v>5</v>
      </c>
      <c r="F214" s="12"/>
      <c r="G214" s="83"/>
      <c r="H214" s="80"/>
      <c r="I214" s="83"/>
      <c r="J214" s="80"/>
      <c r="K214" s="80"/>
      <c r="L214" s="80"/>
      <c r="M214" s="80"/>
      <c r="N214" s="80"/>
      <c r="O214" s="80"/>
      <c r="P214" s="81"/>
    </row>
    <row r="215" spans="1:16" ht="25.5">
      <c r="A215" s="145">
        <v>67</v>
      </c>
      <c r="B215" s="145" t="s">
        <v>27</v>
      </c>
      <c r="C215" s="127" t="s">
        <v>790</v>
      </c>
      <c r="D215" s="145" t="s">
        <v>13</v>
      </c>
      <c r="E215" s="11">
        <v>1</v>
      </c>
      <c r="F215" s="12"/>
      <c r="G215" s="83"/>
      <c r="H215" s="80"/>
      <c r="I215" s="83"/>
      <c r="J215" s="80"/>
      <c r="K215" s="80"/>
      <c r="L215" s="80"/>
      <c r="M215" s="80"/>
      <c r="N215" s="80"/>
      <c r="O215" s="80"/>
      <c r="P215" s="81"/>
    </row>
    <row r="216" spans="1:16" ht="25.5">
      <c r="A216" s="145">
        <v>68</v>
      </c>
      <c r="B216" s="145" t="s">
        <v>27</v>
      </c>
      <c r="C216" s="127" t="s">
        <v>791</v>
      </c>
      <c r="D216" s="145" t="s">
        <v>13</v>
      </c>
      <c r="E216" s="11">
        <v>1</v>
      </c>
      <c r="F216" s="12"/>
      <c r="G216" s="83"/>
      <c r="H216" s="80"/>
      <c r="I216" s="83"/>
      <c r="J216" s="80"/>
      <c r="K216" s="80"/>
      <c r="L216" s="80"/>
      <c r="M216" s="80"/>
      <c r="N216" s="80"/>
      <c r="O216" s="80"/>
      <c r="P216" s="81"/>
    </row>
    <row r="217" spans="1:16" ht="25.5">
      <c r="A217" s="145">
        <v>69</v>
      </c>
      <c r="B217" s="145" t="s">
        <v>27</v>
      </c>
      <c r="C217" s="127" t="s">
        <v>792</v>
      </c>
      <c r="D217" s="145" t="s">
        <v>13</v>
      </c>
      <c r="E217" s="11">
        <v>1</v>
      </c>
      <c r="F217" s="12"/>
      <c r="G217" s="83"/>
      <c r="H217" s="80"/>
      <c r="I217" s="83"/>
      <c r="J217" s="80"/>
      <c r="K217" s="80"/>
      <c r="L217" s="80"/>
      <c r="M217" s="80"/>
      <c r="N217" s="80"/>
      <c r="O217" s="80"/>
      <c r="P217" s="81"/>
    </row>
    <row r="218" spans="1:16" ht="25.5">
      <c r="A218" s="145">
        <v>70</v>
      </c>
      <c r="B218" s="145" t="s">
        <v>27</v>
      </c>
      <c r="C218" s="127" t="s">
        <v>793</v>
      </c>
      <c r="D218" s="145" t="s">
        <v>13</v>
      </c>
      <c r="E218" s="11">
        <v>1</v>
      </c>
      <c r="F218" s="12"/>
      <c r="G218" s="83"/>
      <c r="H218" s="80"/>
      <c r="I218" s="83"/>
      <c r="J218" s="80"/>
      <c r="K218" s="80"/>
      <c r="L218" s="80"/>
      <c r="M218" s="80"/>
      <c r="N218" s="80"/>
      <c r="O218" s="80"/>
      <c r="P218" s="81"/>
    </row>
    <row r="219" spans="1:16" ht="25.5">
      <c r="A219" s="145">
        <v>71</v>
      </c>
      <c r="B219" s="145" t="s">
        <v>27</v>
      </c>
      <c r="C219" s="127" t="s">
        <v>794</v>
      </c>
      <c r="D219" s="145" t="s">
        <v>13</v>
      </c>
      <c r="E219" s="11">
        <v>1</v>
      </c>
      <c r="F219" s="12"/>
      <c r="G219" s="83"/>
      <c r="H219" s="80"/>
      <c r="I219" s="83"/>
      <c r="J219" s="80"/>
      <c r="K219" s="80"/>
      <c r="L219" s="80"/>
      <c r="M219" s="80"/>
      <c r="N219" s="80"/>
      <c r="O219" s="80"/>
      <c r="P219" s="81"/>
    </row>
    <row r="220" spans="1:16" ht="25.5">
      <c r="A220" s="145">
        <v>72</v>
      </c>
      <c r="B220" s="145" t="s">
        <v>27</v>
      </c>
      <c r="C220" s="127" t="s">
        <v>795</v>
      </c>
      <c r="D220" s="145" t="s">
        <v>13</v>
      </c>
      <c r="E220" s="11">
        <v>1</v>
      </c>
      <c r="F220" s="12"/>
      <c r="G220" s="83"/>
      <c r="H220" s="80"/>
      <c r="I220" s="83"/>
      <c r="J220" s="80"/>
      <c r="K220" s="80"/>
      <c r="L220" s="80"/>
      <c r="M220" s="80"/>
      <c r="N220" s="80"/>
      <c r="O220" s="80"/>
      <c r="P220" s="81"/>
    </row>
    <row r="221" spans="1:16" ht="25.5">
      <c r="A221" s="145">
        <v>73</v>
      </c>
      <c r="B221" s="145"/>
      <c r="C221" s="214" t="s">
        <v>796</v>
      </c>
      <c r="D221" s="145" t="s">
        <v>5</v>
      </c>
      <c r="E221" s="11">
        <v>1</v>
      </c>
      <c r="F221" s="12"/>
      <c r="G221" s="83"/>
      <c r="H221" s="83"/>
      <c r="I221" s="83"/>
      <c r="J221" s="83"/>
      <c r="K221" s="80"/>
      <c r="L221" s="80"/>
      <c r="M221" s="80"/>
      <c r="N221" s="80"/>
      <c r="O221" s="80"/>
      <c r="P221" s="81"/>
    </row>
    <row r="222" spans="1:16" ht="12.75">
      <c r="A222" s="145">
        <v>74</v>
      </c>
      <c r="B222" s="145"/>
      <c r="C222" s="214" t="s">
        <v>797</v>
      </c>
      <c r="D222" s="145" t="s">
        <v>5</v>
      </c>
      <c r="E222" s="11">
        <v>4</v>
      </c>
      <c r="F222" s="12"/>
      <c r="G222" s="83"/>
      <c r="H222" s="83"/>
      <c r="I222" s="83"/>
      <c r="J222" s="83"/>
      <c r="K222" s="80"/>
      <c r="L222" s="80"/>
      <c r="M222" s="80"/>
      <c r="N222" s="80"/>
      <c r="O222" s="80"/>
      <c r="P222" s="81"/>
    </row>
    <row r="223" spans="1:16" ht="12.75">
      <c r="A223" s="144"/>
      <c r="B223" s="207" t="s">
        <v>1158</v>
      </c>
      <c r="C223" s="163" t="s">
        <v>899</v>
      </c>
      <c r="D223" s="144"/>
      <c r="E223" s="151"/>
      <c r="F223" s="147"/>
      <c r="G223" s="147"/>
      <c r="H223" s="147"/>
      <c r="I223" s="147"/>
      <c r="J223" s="147"/>
      <c r="K223" s="147"/>
      <c r="L223" s="147"/>
      <c r="M223" s="147"/>
      <c r="N223" s="147"/>
      <c r="O223" s="147"/>
      <c r="P223" s="147"/>
    </row>
    <row r="224" spans="1:16" ht="25.5">
      <c r="A224" s="145">
        <v>1</v>
      </c>
      <c r="B224" s="145" t="s">
        <v>27</v>
      </c>
      <c r="C224" s="127" t="s">
        <v>834</v>
      </c>
      <c r="D224" s="145" t="s">
        <v>13</v>
      </c>
      <c r="E224" s="11">
        <v>1</v>
      </c>
      <c r="F224" s="12"/>
      <c r="G224" s="83"/>
      <c r="H224" s="80"/>
      <c r="I224" s="83"/>
      <c r="J224" s="80"/>
      <c r="K224" s="80"/>
      <c r="L224" s="80"/>
      <c r="M224" s="80"/>
      <c r="N224" s="80"/>
      <c r="O224" s="80"/>
      <c r="P224" s="81"/>
    </row>
    <row r="225" spans="1:16" ht="25.5">
      <c r="A225" s="145">
        <v>2</v>
      </c>
      <c r="B225" s="145" t="s">
        <v>27</v>
      </c>
      <c r="C225" s="127" t="s">
        <v>835</v>
      </c>
      <c r="D225" s="145" t="s">
        <v>13</v>
      </c>
      <c r="E225" s="11">
        <v>1</v>
      </c>
      <c r="F225" s="12"/>
      <c r="G225" s="83"/>
      <c r="H225" s="80"/>
      <c r="I225" s="83"/>
      <c r="J225" s="80"/>
      <c r="K225" s="80"/>
      <c r="L225" s="80"/>
      <c r="M225" s="80"/>
      <c r="N225" s="80"/>
      <c r="O225" s="80"/>
      <c r="P225" s="81"/>
    </row>
    <row r="226" spans="1:16" ht="25.5">
      <c r="A226" s="145">
        <v>3</v>
      </c>
      <c r="B226" s="145" t="s">
        <v>27</v>
      </c>
      <c r="C226" s="127" t="s">
        <v>836</v>
      </c>
      <c r="D226" s="145" t="s">
        <v>13</v>
      </c>
      <c r="E226" s="11">
        <v>1</v>
      </c>
      <c r="F226" s="12"/>
      <c r="G226" s="83"/>
      <c r="H226" s="80"/>
      <c r="I226" s="83"/>
      <c r="J226" s="80"/>
      <c r="K226" s="80"/>
      <c r="L226" s="80"/>
      <c r="M226" s="80"/>
      <c r="N226" s="80"/>
      <c r="O226" s="80"/>
      <c r="P226" s="81"/>
    </row>
    <row r="227" spans="1:16" ht="25.5">
      <c r="A227" s="145">
        <v>4</v>
      </c>
      <c r="B227" s="145" t="s">
        <v>27</v>
      </c>
      <c r="C227" s="127" t="s">
        <v>837</v>
      </c>
      <c r="D227" s="145" t="s">
        <v>13</v>
      </c>
      <c r="E227" s="11">
        <v>1</v>
      </c>
      <c r="F227" s="12"/>
      <c r="G227" s="83"/>
      <c r="H227" s="80"/>
      <c r="I227" s="83"/>
      <c r="J227" s="80"/>
      <c r="K227" s="80"/>
      <c r="L227" s="80"/>
      <c r="M227" s="80"/>
      <c r="N227" s="80"/>
      <c r="O227" s="80"/>
      <c r="P227" s="81"/>
    </row>
    <row r="228" spans="1:16" ht="25.5">
      <c r="A228" s="145">
        <v>5</v>
      </c>
      <c r="B228" s="145" t="s">
        <v>27</v>
      </c>
      <c r="C228" s="127" t="s">
        <v>838</v>
      </c>
      <c r="D228" s="145" t="s">
        <v>13</v>
      </c>
      <c r="E228" s="11">
        <v>1</v>
      </c>
      <c r="F228" s="12"/>
      <c r="G228" s="83"/>
      <c r="H228" s="80"/>
      <c r="I228" s="83"/>
      <c r="J228" s="80"/>
      <c r="K228" s="80"/>
      <c r="L228" s="80"/>
      <c r="M228" s="80"/>
      <c r="N228" s="80"/>
      <c r="O228" s="80"/>
      <c r="P228" s="81"/>
    </row>
    <row r="229" spans="1:16" ht="25.5">
      <c r="A229" s="145">
        <v>6</v>
      </c>
      <c r="B229" s="145" t="s">
        <v>27</v>
      </c>
      <c r="C229" s="127" t="s">
        <v>839</v>
      </c>
      <c r="D229" s="145" t="s">
        <v>13</v>
      </c>
      <c r="E229" s="11">
        <v>1</v>
      </c>
      <c r="F229" s="12"/>
      <c r="G229" s="83"/>
      <c r="H229" s="80"/>
      <c r="I229" s="83"/>
      <c r="J229" s="80"/>
      <c r="K229" s="80"/>
      <c r="L229" s="80"/>
      <c r="M229" s="80"/>
      <c r="N229" s="80"/>
      <c r="O229" s="80"/>
      <c r="P229" s="81"/>
    </row>
    <row r="230" spans="1:16" ht="25.5">
      <c r="A230" s="145">
        <v>7</v>
      </c>
      <c r="B230" s="145" t="s">
        <v>27</v>
      </c>
      <c r="C230" s="127" t="s">
        <v>840</v>
      </c>
      <c r="D230" s="145" t="s">
        <v>13</v>
      </c>
      <c r="E230" s="11">
        <v>1</v>
      </c>
      <c r="F230" s="12"/>
      <c r="G230" s="83"/>
      <c r="H230" s="80"/>
      <c r="I230" s="83"/>
      <c r="J230" s="80"/>
      <c r="K230" s="80"/>
      <c r="L230" s="80"/>
      <c r="M230" s="80"/>
      <c r="N230" s="80"/>
      <c r="O230" s="80"/>
      <c r="P230" s="81"/>
    </row>
    <row r="231" spans="1:16" ht="25.5">
      <c r="A231" s="145">
        <v>8</v>
      </c>
      <c r="B231" s="145" t="s">
        <v>27</v>
      </c>
      <c r="C231" s="127" t="s">
        <v>841</v>
      </c>
      <c r="D231" s="145" t="s">
        <v>13</v>
      </c>
      <c r="E231" s="11">
        <v>1</v>
      </c>
      <c r="F231" s="12"/>
      <c r="G231" s="83"/>
      <c r="H231" s="80"/>
      <c r="I231" s="83"/>
      <c r="J231" s="80"/>
      <c r="K231" s="80"/>
      <c r="L231" s="80"/>
      <c r="M231" s="80"/>
      <c r="N231" s="80"/>
      <c r="O231" s="80"/>
      <c r="P231" s="81"/>
    </row>
    <row r="232" spans="1:16" ht="25.5">
      <c r="A232" s="145">
        <v>9</v>
      </c>
      <c r="B232" s="145" t="s">
        <v>27</v>
      </c>
      <c r="C232" s="127" t="s">
        <v>842</v>
      </c>
      <c r="D232" s="145" t="s">
        <v>13</v>
      </c>
      <c r="E232" s="11">
        <v>1</v>
      </c>
      <c r="F232" s="12"/>
      <c r="G232" s="83"/>
      <c r="H232" s="80"/>
      <c r="I232" s="83"/>
      <c r="J232" s="80"/>
      <c r="K232" s="80"/>
      <c r="L232" s="80"/>
      <c r="M232" s="80"/>
      <c r="N232" s="80"/>
      <c r="O232" s="80"/>
      <c r="P232" s="81"/>
    </row>
    <row r="233" spans="1:16" ht="25.5">
      <c r="A233" s="145">
        <v>10</v>
      </c>
      <c r="B233" s="145" t="s">
        <v>27</v>
      </c>
      <c r="C233" s="127" t="s">
        <v>843</v>
      </c>
      <c r="D233" s="145" t="s">
        <v>13</v>
      </c>
      <c r="E233" s="11">
        <v>1</v>
      </c>
      <c r="F233" s="12"/>
      <c r="G233" s="83"/>
      <c r="H233" s="80"/>
      <c r="I233" s="83"/>
      <c r="J233" s="80"/>
      <c r="K233" s="80"/>
      <c r="L233" s="80"/>
      <c r="M233" s="80"/>
      <c r="N233" s="80"/>
      <c r="O233" s="80"/>
      <c r="P233" s="81"/>
    </row>
    <row r="234" spans="1:16" ht="25.5">
      <c r="A234" s="145">
        <v>11</v>
      </c>
      <c r="B234" s="145" t="s">
        <v>27</v>
      </c>
      <c r="C234" s="127" t="s">
        <v>844</v>
      </c>
      <c r="D234" s="145" t="s">
        <v>13</v>
      </c>
      <c r="E234" s="11">
        <v>1</v>
      </c>
      <c r="F234" s="12"/>
      <c r="G234" s="83"/>
      <c r="H234" s="80"/>
      <c r="I234" s="83"/>
      <c r="J234" s="80"/>
      <c r="K234" s="80"/>
      <c r="L234" s="80"/>
      <c r="M234" s="80"/>
      <c r="N234" s="80"/>
      <c r="O234" s="80"/>
      <c r="P234" s="81"/>
    </row>
    <row r="235" spans="1:16" ht="25.5">
      <c r="A235" s="145">
        <v>12</v>
      </c>
      <c r="B235" s="145" t="s">
        <v>27</v>
      </c>
      <c r="C235" s="127" t="s">
        <v>845</v>
      </c>
      <c r="D235" s="145" t="s">
        <v>13</v>
      </c>
      <c r="E235" s="11">
        <v>1</v>
      </c>
      <c r="F235" s="12"/>
      <c r="G235" s="83"/>
      <c r="H235" s="80"/>
      <c r="I235" s="83"/>
      <c r="J235" s="80"/>
      <c r="K235" s="80"/>
      <c r="L235" s="80"/>
      <c r="M235" s="80"/>
      <c r="N235" s="80"/>
      <c r="O235" s="80"/>
      <c r="P235" s="81"/>
    </row>
    <row r="236" spans="1:16" ht="25.5">
      <c r="A236" s="145">
        <v>13</v>
      </c>
      <c r="B236" s="145" t="s">
        <v>27</v>
      </c>
      <c r="C236" s="127" t="s">
        <v>846</v>
      </c>
      <c r="D236" s="145" t="s">
        <v>13</v>
      </c>
      <c r="E236" s="11">
        <v>1</v>
      </c>
      <c r="F236" s="12"/>
      <c r="G236" s="83"/>
      <c r="H236" s="80"/>
      <c r="I236" s="83"/>
      <c r="J236" s="80"/>
      <c r="K236" s="80"/>
      <c r="L236" s="80"/>
      <c r="M236" s="80"/>
      <c r="N236" s="80"/>
      <c r="O236" s="80"/>
      <c r="P236" s="81"/>
    </row>
    <row r="237" spans="1:16" ht="25.5">
      <c r="A237" s="145">
        <v>14</v>
      </c>
      <c r="B237" s="145" t="s">
        <v>27</v>
      </c>
      <c r="C237" s="127" t="s">
        <v>847</v>
      </c>
      <c r="D237" s="145" t="s">
        <v>13</v>
      </c>
      <c r="E237" s="11">
        <v>1</v>
      </c>
      <c r="F237" s="12"/>
      <c r="G237" s="83"/>
      <c r="H237" s="80"/>
      <c r="I237" s="83"/>
      <c r="J237" s="80"/>
      <c r="K237" s="80"/>
      <c r="L237" s="80"/>
      <c r="M237" s="80"/>
      <c r="N237" s="80"/>
      <c r="O237" s="80"/>
      <c r="P237" s="81"/>
    </row>
    <row r="238" spans="1:16" ht="25.5">
      <c r="A238" s="145">
        <v>15</v>
      </c>
      <c r="B238" s="145" t="s">
        <v>27</v>
      </c>
      <c r="C238" s="127" t="s">
        <v>848</v>
      </c>
      <c r="D238" s="145" t="s">
        <v>13</v>
      </c>
      <c r="E238" s="11">
        <v>1</v>
      </c>
      <c r="F238" s="12"/>
      <c r="G238" s="83"/>
      <c r="H238" s="80"/>
      <c r="I238" s="83"/>
      <c r="J238" s="80"/>
      <c r="K238" s="80"/>
      <c r="L238" s="80"/>
      <c r="M238" s="80"/>
      <c r="N238" s="80"/>
      <c r="O238" s="80"/>
      <c r="P238" s="81"/>
    </row>
    <row r="239" spans="1:16" ht="25.5">
      <c r="A239" s="145">
        <v>16</v>
      </c>
      <c r="B239" s="145" t="s">
        <v>27</v>
      </c>
      <c r="C239" s="127" t="s">
        <v>849</v>
      </c>
      <c r="D239" s="145" t="s">
        <v>13</v>
      </c>
      <c r="E239" s="11">
        <v>2</v>
      </c>
      <c r="F239" s="12"/>
      <c r="G239" s="83"/>
      <c r="H239" s="80"/>
      <c r="I239" s="83"/>
      <c r="J239" s="80"/>
      <c r="K239" s="80"/>
      <c r="L239" s="80"/>
      <c r="M239" s="80"/>
      <c r="N239" s="80"/>
      <c r="O239" s="80"/>
      <c r="P239" s="81"/>
    </row>
    <row r="240" spans="1:16" ht="25.5">
      <c r="A240" s="145">
        <v>17</v>
      </c>
      <c r="B240" s="145" t="s">
        <v>27</v>
      </c>
      <c r="C240" s="127" t="s">
        <v>850</v>
      </c>
      <c r="D240" s="145" t="s">
        <v>13</v>
      </c>
      <c r="E240" s="11">
        <v>1</v>
      </c>
      <c r="F240" s="12"/>
      <c r="G240" s="83"/>
      <c r="H240" s="80"/>
      <c r="I240" s="83"/>
      <c r="J240" s="80"/>
      <c r="K240" s="80"/>
      <c r="L240" s="80"/>
      <c r="M240" s="80"/>
      <c r="N240" s="80"/>
      <c r="O240" s="80"/>
      <c r="P240" s="81"/>
    </row>
    <row r="241" spans="1:16" ht="25.5">
      <c r="A241" s="145">
        <v>18</v>
      </c>
      <c r="B241" s="145" t="s">
        <v>27</v>
      </c>
      <c r="C241" s="127" t="s">
        <v>851</v>
      </c>
      <c r="D241" s="145" t="s">
        <v>13</v>
      </c>
      <c r="E241" s="11">
        <v>1</v>
      </c>
      <c r="F241" s="12"/>
      <c r="G241" s="83"/>
      <c r="H241" s="80"/>
      <c r="I241" s="83"/>
      <c r="J241" s="80"/>
      <c r="K241" s="80"/>
      <c r="L241" s="80"/>
      <c r="M241" s="80"/>
      <c r="N241" s="80"/>
      <c r="O241" s="80"/>
      <c r="P241" s="81"/>
    </row>
    <row r="242" spans="1:16" ht="25.5">
      <c r="A242" s="145">
        <v>19</v>
      </c>
      <c r="B242" s="145" t="s">
        <v>27</v>
      </c>
      <c r="C242" s="127" t="s">
        <v>852</v>
      </c>
      <c r="D242" s="145" t="s">
        <v>13</v>
      </c>
      <c r="E242" s="11">
        <v>1</v>
      </c>
      <c r="F242" s="12"/>
      <c r="G242" s="83"/>
      <c r="H242" s="80"/>
      <c r="I242" s="83"/>
      <c r="J242" s="80"/>
      <c r="K242" s="80"/>
      <c r="L242" s="80"/>
      <c r="M242" s="80"/>
      <c r="N242" s="80"/>
      <c r="O242" s="80"/>
      <c r="P242" s="81"/>
    </row>
    <row r="243" spans="1:16" ht="25.5">
      <c r="A243" s="145">
        <v>20</v>
      </c>
      <c r="B243" s="145" t="s">
        <v>27</v>
      </c>
      <c r="C243" s="127" t="s">
        <v>853</v>
      </c>
      <c r="D243" s="145" t="s">
        <v>13</v>
      </c>
      <c r="E243" s="11">
        <v>1</v>
      </c>
      <c r="F243" s="12"/>
      <c r="G243" s="83"/>
      <c r="H243" s="80"/>
      <c r="I243" s="83"/>
      <c r="J243" s="80"/>
      <c r="K243" s="80"/>
      <c r="L243" s="80"/>
      <c r="M243" s="80"/>
      <c r="N243" s="80"/>
      <c r="O243" s="80"/>
      <c r="P243" s="81"/>
    </row>
    <row r="244" spans="1:16" ht="25.5">
      <c r="A244" s="145">
        <v>21</v>
      </c>
      <c r="B244" s="145" t="s">
        <v>27</v>
      </c>
      <c r="C244" s="127" t="s">
        <v>854</v>
      </c>
      <c r="D244" s="145" t="s">
        <v>13</v>
      </c>
      <c r="E244" s="11">
        <v>1</v>
      </c>
      <c r="F244" s="12"/>
      <c r="G244" s="83"/>
      <c r="H244" s="80"/>
      <c r="I244" s="83"/>
      <c r="J244" s="80"/>
      <c r="K244" s="80"/>
      <c r="L244" s="80"/>
      <c r="M244" s="80"/>
      <c r="N244" s="80"/>
      <c r="O244" s="80"/>
      <c r="P244" s="81"/>
    </row>
    <row r="245" spans="1:16" ht="25.5">
      <c r="A245" s="145">
        <v>22</v>
      </c>
      <c r="B245" s="145" t="s">
        <v>27</v>
      </c>
      <c r="C245" s="127" t="s">
        <v>855</v>
      </c>
      <c r="D245" s="145" t="s">
        <v>13</v>
      </c>
      <c r="E245" s="11">
        <v>4</v>
      </c>
      <c r="F245" s="12"/>
      <c r="G245" s="83"/>
      <c r="H245" s="80"/>
      <c r="I245" s="83"/>
      <c r="J245" s="80"/>
      <c r="K245" s="80"/>
      <c r="L245" s="80"/>
      <c r="M245" s="80"/>
      <c r="N245" s="83"/>
      <c r="O245" s="80"/>
      <c r="P245" s="81"/>
    </row>
    <row r="246" spans="1:16" ht="25.5">
      <c r="A246" s="145">
        <v>23</v>
      </c>
      <c r="B246" s="145" t="s">
        <v>27</v>
      </c>
      <c r="C246" s="127" t="s">
        <v>856</v>
      </c>
      <c r="D246" s="145" t="s">
        <v>13</v>
      </c>
      <c r="E246" s="11">
        <v>4</v>
      </c>
      <c r="F246" s="12"/>
      <c r="G246" s="83"/>
      <c r="H246" s="80"/>
      <c r="I246" s="83"/>
      <c r="J246" s="80"/>
      <c r="K246" s="80"/>
      <c r="L246" s="80"/>
      <c r="M246" s="80"/>
      <c r="N246" s="83"/>
      <c r="O246" s="80"/>
      <c r="P246" s="81"/>
    </row>
    <row r="247" spans="1:16" ht="25.5">
      <c r="A247" s="145">
        <v>24</v>
      </c>
      <c r="B247" s="145" t="s">
        <v>27</v>
      </c>
      <c r="C247" s="127" t="s">
        <v>857</v>
      </c>
      <c r="D247" s="145" t="s">
        <v>13</v>
      </c>
      <c r="E247" s="11">
        <v>3</v>
      </c>
      <c r="F247" s="12"/>
      <c r="G247" s="83"/>
      <c r="H247" s="80"/>
      <c r="I247" s="83"/>
      <c r="J247" s="80"/>
      <c r="K247" s="80"/>
      <c r="L247" s="80"/>
      <c r="M247" s="80"/>
      <c r="N247" s="83"/>
      <c r="O247" s="80"/>
      <c r="P247" s="81"/>
    </row>
    <row r="248" spans="1:16" ht="25.5">
      <c r="A248" s="145">
        <v>25</v>
      </c>
      <c r="B248" s="145" t="s">
        <v>27</v>
      </c>
      <c r="C248" s="127" t="s">
        <v>858</v>
      </c>
      <c r="D248" s="145" t="s">
        <v>13</v>
      </c>
      <c r="E248" s="11">
        <v>1</v>
      </c>
      <c r="F248" s="12"/>
      <c r="G248" s="83"/>
      <c r="H248" s="80"/>
      <c r="I248" s="83"/>
      <c r="J248" s="80"/>
      <c r="K248" s="80"/>
      <c r="L248" s="80"/>
      <c r="M248" s="80"/>
      <c r="N248" s="83"/>
      <c r="O248" s="80"/>
      <c r="P248" s="81"/>
    </row>
    <row r="249" spans="1:16" ht="25.5">
      <c r="A249" s="145">
        <v>26</v>
      </c>
      <c r="B249" s="145" t="s">
        <v>27</v>
      </c>
      <c r="C249" s="127" t="s">
        <v>859</v>
      </c>
      <c r="D249" s="145" t="s">
        <v>13</v>
      </c>
      <c r="E249" s="11">
        <v>1</v>
      </c>
      <c r="F249" s="12"/>
      <c r="G249" s="83"/>
      <c r="H249" s="80"/>
      <c r="I249" s="83"/>
      <c r="J249" s="80"/>
      <c r="K249" s="80"/>
      <c r="L249" s="80"/>
      <c r="M249" s="80"/>
      <c r="N249" s="83"/>
      <c r="O249" s="80"/>
      <c r="P249" s="81"/>
    </row>
    <row r="250" spans="1:16" ht="25.5">
      <c r="A250" s="145">
        <v>27</v>
      </c>
      <c r="B250" s="145" t="s">
        <v>27</v>
      </c>
      <c r="C250" s="127" t="s">
        <v>860</v>
      </c>
      <c r="D250" s="145" t="s">
        <v>13</v>
      </c>
      <c r="E250" s="11">
        <v>5</v>
      </c>
      <c r="F250" s="12"/>
      <c r="G250" s="83"/>
      <c r="H250" s="80"/>
      <c r="I250" s="83"/>
      <c r="J250" s="80"/>
      <c r="K250" s="80"/>
      <c r="L250" s="80"/>
      <c r="M250" s="80"/>
      <c r="N250" s="83"/>
      <c r="O250" s="80"/>
      <c r="P250" s="81"/>
    </row>
    <row r="251" spans="1:16" ht="25.5">
      <c r="A251" s="145">
        <v>28</v>
      </c>
      <c r="B251" s="145" t="s">
        <v>27</v>
      </c>
      <c r="C251" s="127" t="s">
        <v>861</v>
      </c>
      <c r="D251" s="145" t="s">
        <v>13</v>
      </c>
      <c r="E251" s="11">
        <v>2</v>
      </c>
      <c r="F251" s="12"/>
      <c r="G251" s="83"/>
      <c r="H251" s="80"/>
      <c r="I251" s="83"/>
      <c r="J251" s="80"/>
      <c r="K251" s="80"/>
      <c r="L251" s="80"/>
      <c r="M251" s="80"/>
      <c r="N251" s="83"/>
      <c r="O251" s="80"/>
      <c r="P251" s="81"/>
    </row>
    <row r="252" spans="1:16" ht="25.5">
      <c r="A252" s="145">
        <v>29</v>
      </c>
      <c r="B252" s="145" t="s">
        <v>27</v>
      </c>
      <c r="C252" s="127" t="s">
        <v>862</v>
      </c>
      <c r="D252" s="145" t="s">
        <v>13</v>
      </c>
      <c r="E252" s="11">
        <v>1</v>
      </c>
      <c r="F252" s="12"/>
      <c r="G252" s="83"/>
      <c r="H252" s="80"/>
      <c r="I252" s="83"/>
      <c r="J252" s="80"/>
      <c r="K252" s="80"/>
      <c r="L252" s="80"/>
      <c r="M252" s="80"/>
      <c r="N252" s="83"/>
      <c r="O252" s="80"/>
      <c r="P252" s="81"/>
    </row>
    <row r="253" spans="1:16" ht="25.5">
      <c r="A253" s="145">
        <v>30</v>
      </c>
      <c r="B253" s="145" t="s">
        <v>27</v>
      </c>
      <c r="C253" s="127" t="s">
        <v>863</v>
      </c>
      <c r="D253" s="145" t="s">
        <v>13</v>
      </c>
      <c r="E253" s="11">
        <v>10</v>
      </c>
      <c r="F253" s="12"/>
      <c r="G253" s="83"/>
      <c r="H253" s="80"/>
      <c r="I253" s="83"/>
      <c r="J253" s="80"/>
      <c r="K253" s="80"/>
      <c r="L253" s="80"/>
      <c r="M253" s="80"/>
      <c r="N253" s="83"/>
      <c r="O253" s="80"/>
      <c r="P253" s="81"/>
    </row>
    <row r="254" spans="1:16" ht="25.5">
      <c r="A254" s="145">
        <v>31</v>
      </c>
      <c r="B254" s="145" t="s">
        <v>27</v>
      </c>
      <c r="C254" s="127" t="s">
        <v>864</v>
      </c>
      <c r="D254" s="145" t="s">
        <v>13</v>
      </c>
      <c r="E254" s="11">
        <v>1</v>
      </c>
      <c r="F254" s="12"/>
      <c r="G254" s="83"/>
      <c r="H254" s="80"/>
      <c r="I254" s="83"/>
      <c r="J254" s="80"/>
      <c r="K254" s="80"/>
      <c r="L254" s="80"/>
      <c r="M254" s="80"/>
      <c r="N254" s="83"/>
      <c r="O254" s="80"/>
      <c r="P254" s="81"/>
    </row>
    <row r="255" spans="1:16" ht="25.5">
      <c r="A255" s="145">
        <v>32</v>
      </c>
      <c r="B255" s="145" t="s">
        <v>27</v>
      </c>
      <c r="C255" s="127" t="s">
        <v>865</v>
      </c>
      <c r="D255" s="145" t="s">
        <v>13</v>
      </c>
      <c r="E255" s="11">
        <v>1</v>
      </c>
      <c r="F255" s="12"/>
      <c r="G255" s="83"/>
      <c r="H255" s="80"/>
      <c r="I255" s="83"/>
      <c r="J255" s="80"/>
      <c r="K255" s="80"/>
      <c r="L255" s="80"/>
      <c r="M255" s="80"/>
      <c r="N255" s="83"/>
      <c r="O255" s="80"/>
      <c r="P255" s="81"/>
    </row>
    <row r="256" spans="1:16" ht="25.5">
      <c r="A256" s="145">
        <v>33</v>
      </c>
      <c r="B256" s="145" t="s">
        <v>27</v>
      </c>
      <c r="C256" s="127" t="s">
        <v>866</v>
      </c>
      <c r="D256" s="145" t="s">
        <v>13</v>
      </c>
      <c r="E256" s="11">
        <v>1</v>
      </c>
      <c r="F256" s="12"/>
      <c r="G256" s="83"/>
      <c r="H256" s="80"/>
      <c r="I256" s="83"/>
      <c r="J256" s="80"/>
      <c r="K256" s="80"/>
      <c r="L256" s="80"/>
      <c r="M256" s="80"/>
      <c r="N256" s="83"/>
      <c r="O256" s="80"/>
      <c r="P256" s="81"/>
    </row>
    <row r="257" spans="1:16" ht="25.5">
      <c r="A257" s="145">
        <v>34</v>
      </c>
      <c r="B257" s="145" t="s">
        <v>27</v>
      </c>
      <c r="C257" s="127" t="s">
        <v>867</v>
      </c>
      <c r="D257" s="145" t="s">
        <v>13</v>
      </c>
      <c r="E257" s="11">
        <v>1</v>
      </c>
      <c r="F257" s="12"/>
      <c r="G257" s="83"/>
      <c r="H257" s="80"/>
      <c r="I257" s="83"/>
      <c r="J257" s="80"/>
      <c r="K257" s="80"/>
      <c r="L257" s="80"/>
      <c r="M257" s="80"/>
      <c r="N257" s="83"/>
      <c r="O257" s="80"/>
      <c r="P257" s="81"/>
    </row>
    <row r="258" spans="1:16" ht="25.5">
      <c r="A258" s="145">
        <v>35</v>
      </c>
      <c r="B258" s="145" t="s">
        <v>27</v>
      </c>
      <c r="C258" s="127" t="s">
        <v>868</v>
      </c>
      <c r="D258" s="145" t="s">
        <v>13</v>
      </c>
      <c r="E258" s="11">
        <v>1</v>
      </c>
      <c r="F258" s="12"/>
      <c r="G258" s="83"/>
      <c r="H258" s="80"/>
      <c r="I258" s="83"/>
      <c r="J258" s="80"/>
      <c r="K258" s="80"/>
      <c r="L258" s="80"/>
      <c r="M258" s="80"/>
      <c r="N258" s="83"/>
      <c r="O258" s="80"/>
      <c r="P258" s="81"/>
    </row>
    <row r="259" spans="1:16" ht="25.5">
      <c r="A259" s="145">
        <v>36</v>
      </c>
      <c r="B259" s="145" t="s">
        <v>27</v>
      </c>
      <c r="C259" s="127" t="s">
        <v>869</v>
      </c>
      <c r="D259" s="145" t="s">
        <v>13</v>
      </c>
      <c r="E259" s="11">
        <v>1</v>
      </c>
      <c r="F259" s="12"/>
      <c r="G259" s="83"/>
      <c r="H259" s="80"/>
      <c r="I259" s="83"/>
      <c r="J259" s="80"/>
      <c r="K259" s="80"/>
      <c r="L259" s="80"/>
      <c r="M259" s="80"/>
      <c r="N259" s="83"/>
      <c r="O259" s="80"/>
      <c r="P259" s="81"/>
    </row>
    <row r="260" spans="1:16" ht="25.5">
      <c r="A260" s="145">
        <v>37</v>
      </c>
      <c r="B260" s="145" t="s">
        <v>27</v>
      </c>
      <c r="C260" s="127" t="s">
        <v>870</v>
      </c>
      <c r="D260" s="145" t="s">
        <v>13</v>
      </c>
      <c r="E260" s="11">
        <v>1</v>
      </c>
      <c r="F260" s="12"/>
      <c r="G260" s="83"/>
      <c r="H260" s="80"/>
      <c r="I260" s="83"/>
      <c r="J260" s="80"/>
      <c r="K260" s="80"/>
      <c r="L260" s="80"/>
      <c r="M260" s="80"/>
      <c r="N260" s="83"/>
      <c r="O260" s="80"/>
      <c r="P260" s="81"/>
    </row>
    <row r="261" spans="1:16" ht="25.5">
      <c r="A261" s="145">
        <v>38</v>
      </c>
      <c r="B261" s="145" t="s">
        <v>27</v>
      </c>
      <c r="C261" s="127" t="s">
        <v>871</v>
      </c>
      <c r="D261" s="145" t="s">
        <v>13</v>
      </c>
      <c r="E261" s="11">
        <v>1</v>
      </c>
      <c r="F261" s="12"/>
      <c r="G261" s="83"/>
      <c r="H261" s="80"/>
      <c r="I261" s="83"/>
      <c r="J261" s="80"/>
      <c r="K261" s="80"/>
      <c r="L261" s="80"/>
      <c r="M261" s="80"/>
      <c r="N261" s="83"/>
      <c r="O261" s="80"/>
      <c r="P261" s="81"/>
    </row>
    <row r="262" spans="1:16" ht="25.5">
      <c r="A262" s="145">
        <v>39</v>
      </c>
      <c r="B262" s="145" t="s">
        <v>27</v>
      </c>
      <c r="C262" s="127" t="s">
        <v>872</v>
      </c>
      <c r="D262" s="145" t="s">
        <v>13</v>
      </c>
      <c r="E262" s="11">
        <v>1</v>
      </c>
      <c r="F262" s="12"/>
      <c r="G262" s="83"/>
      <c r="H262" s="80"/>
      <c r="I262" s="83"/>
      <c r="J262" s="80"/>
      <c r="K262" s="80"/>
      <c r="L262" s="80"/>
      <c r="M262" s="80"/>
      <c r="N262" s="83"/>
      <c r="O262" s="80"/>
      <c r="P262" s="81"/>
    </row>
    <row r="263" spans="1:16" ht="25.5">
      <c r="A263" s="145">
        <v>40</v>
      </c>
      <c r="B263" s="145" t="s">
        <v>27</v>
      </c>
      <c r="C263" s="127" t="s">
        <v>873</v>
      </c>
      <c r="D263" s="145" t="s">
        <v>13</v>
      </c>
      <c r="E263" s="11">
        <v>1</v>
      </c>
      <c r="F263" s="12"/>
      <c r="G263" s="83"/>
      <c r="H263" s="80"/>
      <c r="I263" s="83"/>
      <c r="J263" s="80"/>
      <c r="K263" s="80"/>
      <c r="L263" s="80"/>
      <c r="M263" s="80"/>
      <c r="N263" s="83"/>
      <c r="O263" s="80"/>
      <c r="P263" s="81"/>
    </row>
    <row r="264" spans="1:16" ht="25.5">
      <c r="A264" s="145">
        <v>41</v>
      </c>
      <c r="B264" s="145" t="s">
        <v>27</v>
      </c>
      <c r="C264" s="127" t="s">
        <v>874</v>
      </c>
      <c r="D264" s="145" t="s">
        <v>13</v>
      </c>
      <c r="E264" s="11">
        <v>1</v>
      </c>
      <c r="F264" s="12"/>
      <c r="G264" s="83"/>
      <c r="H264" s="80"/>
      <c r="I264" s="83"/>
      <c r="J264" s="80"/>
      <c r="K264" s="80"/>
      <c r="L264" s="80"/>
      <c r="M264" s="80"/>
      <c r="N264" s="83"/>
      <c r="O264" s="80"/>
      <c r="P264" s="81"/>
    </row>
    <row r="265" spans="1:16" ht="25.5">
      <c r="A265" s="145">
        <v>42</v>
      </c>
      <c r="B265" s="145" t="s">
        <v>27</v>
      </c>
      <c r="C265" s="127" t="s">
        <v>875</v>
      </c>
      <c r="D265" s="145" t="s">
        <v>13</v>
      </c>
      <c r="E265" s="11">
        <v>1</v>
      </c>
      <c r="F265" s="12"/>
      <c r="G265" s="83"/>
      <c r="H265" s="80"/>
      <c r="I265" s="83"/>
      <c r="J265" s="80"/>
      <c r="K265" s="80"/>
      <c r="L265" s="80"/>
      <c r="M265" s="80"/>
      <c r="N265" s="83"/>
      <c r="O265" s="80"/>
      <c r="P265" s="81"/>
    </row>
    <row r="266" spans="1:16" ht="25.5">
      <c r="A266" s="145">
        <v>43</v>
      </c>
      <c r="B266" s="145" t="s">
        <v>27</v>
      </c>
      <c r="C266" s="127" t="s">
        <v>876</v>
      </c>
      <c r="D266" s="145" t="s">
        <v>13</v>
      </c>
      <c r="E266" s="11">
        <v>1</v>
      </c>
      <c r="F266" s="12"/>
      <c r="G266" s="83"/>
      <c r="H266" s="80"/>
      <c r="I266" s="83"/>
      <c r="J266" s="80"/>
      <c r="K266" s="80"/>
      <c r="L266" s="80"/>
      <c r="M266" s="80"/>
      <c r="N266" s="83"/>
      <c r="O266" s="80"/>
      <c r="P266" s="81"/>
    </row>
    <row r="267" spans="1:16" ht="25.5">
      <c r="A267" s="145">
        <v>44</v>
      </c>
      <c r="B267" s="145" t="s">
        <v>27</v>
      </c>
      <c r="C267" s="127" t="s">
        <v>877</v>
      </c>
      <c r="D267" s="145" t="s">
        <v>13</v>
      </c>
      <c r="E267" s="11">
        <v>1</v>
      </c>
      <c r="F267" s="12"/>
      <c r="G267" s="83"/>
      <c r="H267" s="80"/>
      <c r="I267" s="83"/>
      <c r="J267" s="80"/>
      <c r="K267" s="80"/>
      <c r="L267" s="80"/>
      <c r="M267" s="80"/>
      <c r="N267" s="83"/>
      <c r="O267" s="80"/>
      <c r="P267" s="81"/>
    </row>
    <row r="268" spans="1:16" ht="25.5">
      <c r="A268" s="145">
        <v>45</v>
      </c>
      <c r="B268" s="145" t="s">
        <v>27</v>
      </c>
      <c r="C268" s="127" t="s">
        <v>878</v>
      </c>
      <c r="D268" s="145" t="s">
        <v>13</v>
      </c>
      <c r="E268" s="11">
        <v>1</v>
      </c>
      <c r="F268" s="12"/>
      <c r="G268" s="83"/>
      <c r="H268" s="80"/>
      <c r="I268" s="83"/>
      <c r="J268" s="80"/>
      <c r="K268" s="80"/>
      <c r="L268" s="80"/>
      <c r="M268" s="80"/>
      <c r="N268" s="83"/>
      <c r="O268" s="80"/>
      <c r="P268" s="81"/>
    </row>
    <row r="269" spans="1:16" ht="25.5">
      <c r="A269" s="145">
        <v>46</v>
      </c>
      <c r="B269" s="145" t="s">
        <v>27</v>
      </c>
      <c r="C269" s="127" t="s">
        <v>879</v>
      </c>
      <c r="D269" s="145" t="s">
        <v>13</v>
      </c>
      <c r="E269" s="11">
        <v>1</v>
      </c>
      <c r="F269" s="12"/>
      <c r="G269" s="83"/>
      <c r="H269" s="80"/>
      <c r="I269" s="83"/>
      <c r="J269" s="80"/>
      <c r="K269" s="80"/>
      <c r="L269" s="80"/>
      <c r="M269" s="80"/>
      <c r="N269" s="83"/>
      <c r="O269" s="80"/>
      <c r="P269" s="81"/>
    </row>
    <row r="270" spans="1:16" ht="25.5">
      <c r="A270" s="145">
        <v>47</v>
      </c>
      <c r="B270" s="145" t="s">
        <v>27</v>
      </c>
      <c r="C270" s="127" t="s">
        <v>880</v>
      </c>
      <c r="D270" s="145" t="s">
        <v>13</v>
      </c>
      <c r="E270" s="11">
        <v>1</v>
      </c>
      <c r="F270" s="12"/>
      <c r="G270" s="83"/>
      <c r="H270" s="80"/>
      <c r="I270" s="83"/>
      <c r="J270" s="80"/>
      <c r="K270" s="80"/>
      <c r="L270" s="80"/>
      <c r="M270" s="80"/>
      <c r="N270" s="83"/>
      <c r="O270" s="80"/>
      <c r="P270" s="81"/>
    </row>
    <row r="271" spans="1:16" ht="25.5">
      <c r="A271" s="145">
        <v>48</v>
      </c>
      <c r="B271" s="145" t="s">
        <v>27</v>
      </c>
      <c r="C271" s="127" t="s">
        <v>881</v>
      </c>
      <c r="D271" s="145" t="s">
        <v>13</v>
      </c>
      <c r="E271" s="11">
        <v>1</v>
      </c>
      <c r="F271" s="12"/>
      <c r="G271" s="83"/>
      <c r="H271" s="80"/>
      <c r="I271" s="83"/>
      <c r="J271" s="80"/>
      <c r="K271" s="80"/>
      <c r="L271" s="80"/>
      <c r="M271" s="80"/>
      <c r="N271" s="83"/>
      <c r="O271" s="80"/>
      <c r="P271" s="81"/>
    </row>
    <row r="272" spans="1:16" ht="25.5">
      <c r="A272" s="145">
        <v>49</v>
      </c>
      <c r="B272" s="145" t="s">
        <v>27</v>
      </c>
      <c r="C272" s="127" t="s">
        <v>882</v>
      </c>
      <c r="D272" s="145" t="s">
        <v>13</v>
      </c>
      <c r="E272" s="11">
        <v>1</v>
      </c>
      <c r="F272" s="12"/>
      <c r="G272" s="83"/>
      <c r="H272" s="80"/>
      <c r="I272" s="83"/>
      <c r="J272" s="80"/>
      <c r="K272" s="80"/>
      <c r="L272" s="80"/>
      <c r="M272" s="80"/>
      <c r="N272" s="83"/>
      <c r="O272" s="80"/>
      <c r="P272" s="81"/>
    </row>
    <row r="273" spans="1:16" ht="25.5">
      <c r="A273" s="145">
        <v>50</v>
      </c>
      <c r="B273" s="145" t="s">
        <v>27</v>
      </c>
      <c r="C273" s="127" t="s">
        <v>883</v>
      </c>
      <c r="D273" s="145" t="s">
        <v>13</v>
      </c>
      <c r="E273" s="11">
        <v>1</v>
      </c>
      <c r="F273" s="12"/>
      <c r="G273" s="83"/>
      <c r="H273" s="80"/>
      <c r="I273" s="83"/>
      <c r="J273" s="80"/>
      <c r="K273" s="80"/>
      <c r="L273" s="80"/>
      <c r="M273" s="80"/>
      <c r="N273" s="83"/>
      <c r="O273" s="80"/>
      <c r="P273" s="81"/>
    </row>
    <row r="274" spans="1:16" ht="25.5">
      <c r="A274" s="145">
        <v>51</v>
      </c>
      <c r="B274" s="145" t="s">
        <v>27</v>
      </c>
      <c r="C274" s="127" t="s">
        <v>884</v>
      </c>
      <c r="D274" s="145" t="s">
        <v>13</v>
      </c>
      <c r="E274" s="11">
        <v>1</v>
      </c>
      <c r="F274" s="12"/>
      <c r="G274" s="83"/>
      <c r="H274" s="80"/>
      <c r="I274" s="83"/>
      <c r="J274" s="80"/>
      <c r="K274" s="80"/>
      <c r="L274" s="80"/>
      <c r="M274" s="80"/>
      <c r="N274" s="83"/>
      <c r="O274" s="80"/>
      <c r="P274" s="81"/>
    </row>
    <row r="275" spans="1:16" ht="25.5">
      <c r="A275" s="145">
        <v>52</v>
      </c>
      <c r="B275" s="145" t="s">
        <v>27</v>
      </c>
      <c r="C275" s="127" t="s">
        <v>885</v>
      </c>
      <c r="D275" s="145" t="s">
        <v>13</v>
      </c>
      <c r="E275" s="11">
        <v>1</v>
      </c>
      <c r="F275" s="12"/>
      <c r="G275" s="83"/>
      <c r="H275" s="80"/>
      <c r="I275" s="83"/>
      <c r="J275" s="80"/>
      <c r="K275" s="80"/>
      <c r="L275" s="80"/>
      <c r="M275" s="80"/>
      <c r="N275" s="83"/>
      <c r="O275" s="80"/>
      <c r="P275" s="81"/>
    </row>
    <row r="276" spans="1:16" ht="25.5">
      <c r="A276" s="145">
        <v>53</v>
      </c>
      <c r="B276" s="145" t="s">
        <v>27</v>
      </c>
      <c r="C276" s="127" t="s">
        <v>886</v>
      </c>
      <c r="D276" s="145" t="s">
        <v>13</v>
      </c>
      <c r="E276" s="11">
        <v>1</v>
      </c>
      <c r="F276" s="12"/>
      <c r="G276" s="83"/>
      <c r="H276" s="80"/>
      <c r="I276" s="83"/>
      <c r="J276" s="80"/>
      <c r="K276" s="80"/>
      <c r="L276" s="80"/>
      <c r="M276" s="80"/>
      <c r="N276" s="83"/>
      <c r="O276" s="80"/>
      <c r="P276" s="81"/>
    </row>
    <row r="277" spans="1:16" ht="25.5">
      <c r="A277" s="145">
        <v>54</v>
      </c>
      <c r="B277" s="145" t="s">
        <v>27</v>
      </c>
      <c r="C277" s="127" t="s">
        <v>887</v>
      </c>
      <c r="D277" s="145" t="s">
        <v>13</v>
      </c>
      <c r="E277" s="11">
        <v>2</v>
      </c>
      <c r="F277" s="12"/>
      <c r="G277" s="83"/>
      <c r="H277" s="80"/>
      <c r="I277" s="83"/>
      <c r="J277" s="80"/>
      <c r="K277" s="80"/>
      <c r="L277" s="80"/>
      <c r="M277" s="80"/>
      <c r="N277" s="83"/>
      <c r="O277" s="80"/>
      <c r="P277" s="81"/>
    </row>
    <row r="278" spans="1:16" ht="25.5">
      <c r="A278" s="145">
        <v>55</v>
      </c>
      <c r="B278" s="145" t="s">
        <v>27</v>
      </c>
      <c r="C278" s="127" t="s">
        <v>888</v>
      </c>
      <c r="D278" s="145" t="s">
        <v>13</v>
      </c>
      <c r="E278" s="11">
        <v>6</v>
      </c>
      <c r="F278" s="12"/>
      <c r="G278" s="83"/>
      <c r="H278" s="80"/>
      <c r="I278" s="83"/>
      <c r="J278" s="80"/>
      <c r="K278" s="80"/>
      <c r="L278" s="80"/>
      <c r="M278" s="80"/>
      <c r="N278" s="83"/>
      <c r="O278" s="80"/>
      <c r="P278" s="81"/>
    </row>
    <row r="279" spans="1:16" ht="25.5">
      <c r="A279" s="145">
        <v>56</v>
      </c>
      <c r="B279" s="145" t="s">
        <v>27</v>
      </c>
      <c r="C279" s="127" t="s">
        <v>889</v>
      </c>
      <c r="D279" s="145" t="s">
        <v>13</v>
      </c>
      <c r="E279" s="11">
        <v>11</v>
      </c>
      <c r="F279" s="12"/>
      <c r="G279" s="83"/>
      <c r="H279" s="80"/>
      <c r="I279" s="83"/>
      <c r="J279" s="80"/>
      <c r="K279" s="80"/>
      <c r="L279" s="80"/>
      <c r="M279" s="80"/>
      <c r="N279" s="83"/>
      <c r="O279" s="80"/>
      <c r="P279" s="81"/>
    </row>
    <row r="280" spans="1:16" ht="25.5">
      <c r="A280" s="145">
        <v>57</v>
      </c>
      <c r="B280" s="145" t="s">
        <v>27</v>
      </c>
      <c r="C280" s="127" t="s">
        <v>890</v>
      </c>
      <c r="D280" s="145" t="s">
        <v>13</v>
      </c>
      <c r="E280" s="11">
        <v>2</v>
      </c>
      <c r="F280" s="12"/>
      <c r="G280" s="83"/>
      <c r="H280" s="80"/>
      <c r="I280" s="83"/>
      <c r="J280" s="80"/>
      <c r="K280" s="80"/>
      <c r="L280" s="80"/>
      <c r="M280" s="80"/>
      <c r="N280" s="83"/>
      <c r="O280" s="80"/>
      <c r="P280" s="81"/>
    </row>
    <row r="281" spans="1:16" ht="25.5">
      <c r="A281" s="145">
        <v>58</v>
      </c>
      <c r="B281" s="145" t="s">
        <v>27</v>
      </c>
      <c r="C281" s="127" t="s">
        <v>891</v>
      </c>
      <c r="D281" s="145" t="s">
        <v>13</v>
      </c>
      <c r="E281" s="11">
        <v>3</v>
      </c>
      <c r="F281" s="12"/>
      <c r="G281" s="83"/>
      <c r="H281" s="80"/>
      <c r="I281" s="83"/>
      <c r="J281" s="80"/>
      <c r="K281" s="80"/>
      <c r="L281" s="80"/>
      <c r="M281" s="80"/>
      <c r="N281" s="83"/>
      <c r="O281" s="80"/>
      <c r="P281" s="81"/>
    </row>
    <row r="282" spans="1:16" ht="25.5">
      <c r="A282" s="145">
        <v>59</v>
      </c>
      <c r="B282" s="145" t="s">
        <v>27</v>
      </c>
      <c r="C282" s="127" t="s">
        <v>892</v>
      </c>
      <c r="D282" s="145" t="s">
        <v>13</v>
      </c>
      <c r="E282" s="11">
        <v>1</v>
      </c>
      <c r="F282" s="12"/>
      <c r="G282" s="83"/>
      <c r="H282" s="80"/>
      <c r="I282" s="83"/>
      <c r="J282" s="80"/>
      <c r="K282" s="80"/>
      <c r="L282" s="80"/>
      <c r="M282" s="80"/>
      <c r="N282" s="83"/>
      <c r="O282" s="80"/>
      <c r="P282" s="81"/>
    </row>
    <row r="283" spans="1:16" ht="25.5">
      <c r="A283" s="145">
        <v>60</v>
      </c>
      <c r="B283" s="145" t="s">
        <v>27</v>
      </c>
      <c r="C283" s="127" t="s">
        <v>893</v>
      </c>
      <c r="D283" s="145" t="s">
        <v>13</v>
      </c>
      <c r="E283" s="11">
        <v>10</v>
      </c>
      <c r="F283" s="12"/>
      <c r="G283" s="83"/>
      <c r="H283" s="80"/>
      <c r="I283" s="83"/>
      <c r="J283" s="80"/>
      <c r="K283" s="80"/>
      <c r="L283" s="80"/>
      <c r="M283" s="80"/>
      <c r="N283" s="83"/>
      <c r="O283" s="80"/>
      <c r="P283" s="81"/>
    </row>
    <row r="284" spans="1:16" ht="25.5">
      <c r="A284" s="145">
        <v>61</v>
      </c>
      <c r="B284" s="145" t="s">
        <v>27</v>
      </c>
      <c r="C284" s="127" t="s">
        <v>894</v>
      </c>
      <c r="D284" s="145" t="s">
        <v>13</v>
      </c>
      <c r="E284" s="11">
        <v>14</v>
      </c>
      <c r="F284" s="12"/>
      <c r="G284" s="83"/>
      <c r="H284" s="80"/>
      <c r="I284" s="83"/>
      <c r="J284" s="80"/>
      <c r="K284" s="80"/>
      <c r="L284" s="80"/>
      <c r="M284" s="80"/>
      <c r="N284" s="83"/>
      <c r="O284" s="80"/>
      <c r="P284" s="81"/>
    </row>
    <row r="285" spans="1:16" ht="25.5">
      <c r="A285" s="145">
        <v>62</v>
      </c>
      <c r="B285" s="145" t="s">
        <v>27</v>
      </c>
      <c r="C285" s="127" t="s">
        <v>895</v>
      </c>
      <c r="D285" s="145" t="s">
        <v>13</v>
      </c>
      <c r="E285" s="11">
        <v>1</v>
      </c>
      <c r="F285" s="12"/>
      <c r="G285" s="83"/>
      <c r="H285" s="80"/>
      <c r="I285" s="83"/>
      <c r="J285" s="80"/>
      <c r="K285" s="80"/>
      <c r="L285" s="80"/>
      <c r="M285" s="80"/>
      <c r="N285" s="83"/>
      <c r="O285" s="80"/>
      <c r="P285" s="81"/>
    </row>
    <row r="286" spans="1:16" ht="25.5">
      <c r="A286" s="145">
        <v>63</v>
      </c>
      <c r="B286" s="145" t="s">
        <v>27</v>
      </c>
      <c r="C286" s="127" t="s">
        <v>896</v>
      </c>
      <c r="D286" s="145" t="s">
        <v>13</v>
      </c>
      <c r="E286" s="11">
        <v>1</v>
      </c>
      <c r="F286" s="12"/>
      <c r="G286" s="83"/>
      <c r="H286" s="80"/>
      <c r="I286" s="83"/>
      <c r="J286" s="80"/>
      <c r="K286" s="80"/>
      <c r="L286" s="80"/>
      <c r="M286" s="80"/>
      <c r="N286" s="83"/>
      <c r="O286" s="80"/>
      <c r="P286" s="81"/>
    </row>
    <row r="287" spans="1:16" ht="25.5">
      <c r="A287" s="145">
        <v>64</v>
      </c>
      <c r="B287" s="145" t="s">
        <v>27</v>
      </c>
      <c r="C287" s="127" t="s">
        <v>897</v>
      </c>
      <c r="D287" s="145" t="s">
        <v>13</v>
      </c>
      <c r="E287" s="11">
        <v>1</v>
      </c>
      <c r="F287" s="12"/>
      <c r="G287" s="83"/>
      <c r="H287" s="80"/>
      <c r="I287" s="83"/>
      <c r="J287" s="80"/>
      <c r="K287" s="80"/>
      <c r="L287" s="80"/>
      <c r="M287" s="80"/>
      <c r="N287" s="83"/>
      <c r="O287" s="80"/>
      <c r="P287" s="81"/>
    </row>
    <row r="288" spans="1:16" ht="25.5">
      <c r="A288" s="145">
        <v>65</v>
      </c>
      <c r="B288" s="145"/>
      <c r="C288" s="214" t="s">
        <v>898</v>
      </c>
      <c r="D288" s="145" t="s">
        <v>5</v>
      </c>
      <c r="E288" s="11">
        <v>1</v>
      </c>
      <c r="F288" s="12"/>
      <c r="G288" s="83"/>
      <c r="H288" s="83"/>
      <c r="I288" s="83"/>
      <c r="J288" s="83"/>
      <c r="K288" s="80"/>
      <c r="L288" s="80"/>
      <c r="M288" s="80"/>
      <c r="N288" s="80"/>
      <c r="O288" s="80"/>
      <c r="P288" s="81"/>
    </row>
    <row r="289" spans="1:16" ht="25.5">
      <c r="A289" s="144"/>
      <c r="B289" s="207" t="s">
        <v>1021</v>
      </c>
      <c r="C289" s="163" t="s">
        <v>1023</v>
      </c>
      <c r="D289" s="144"/>
      <c r="E289" s="151"/>
      <c r="F289" s="147"/>
      <c r="G289" s="147"/>
      <c r="H289" s="147"/>
      <c r="I289" s="147"/>
      <c r="J289" s="147"/>
      <c r="K289" s="147"/>
      <c r="L289" s="147"/>
      <c r="M289" s="147"/>
      <c r="N289" s="147"/>
      <c r="O289" s="147"/>
      <c r="P289" s="147"/>
    </row>
    <row r="290" spans="1:19" ht="38.25">
      <c r="A290" s="145">
        <v>1</v>
      </c>
      <c r="B290" s="145" t="s">
        <v>27</v>
      </c>
      <c r="C290" s="127" t="s">
        <v>1002</v>
      </c>
      <c r="D290" s="145" t="s">
        <v>5</v>
      </c>
      <c r="E290" s="11">
        <v>1</v>
      </c>
      <c r="F290" s="12"/>
      <c r="G290" s="83"/>
      <c r="H290" s="80"/>
      <c r="I290" s="83"/>
      <c r="J290" s="80"/>
      <c r="K290" s="80"/>
      <c r="L290" s="80"/>
      <c r="M290" s="80"/>
      <c r="N290" s="83"/>
      <c r="O290" s="80"/>
      <c r="P290" s="81"/>
      <c r="Q290">
        <f>(I290/760)*1000</f>
        <v>0</v>
      </c>
      <c r="R290">
        <f>ROUND(Q290*32/1000,2)</f>
        <v>0</v>
      </c>
      <c r="S290">
        <f>ROUND(Q290*80/1000,2)</f>
        <v>0</v>
      </c>
    </row>
    <row r="291" spans="1:19" ht="38.25">
      <c r="A291" s="145">
        <v>2</v>
      </c>
      <c r="B291" s="145" t="s">
        <v>27</v>
      </c>
      <c r="C291" s="127" t="s">
        <v>1003</v>
      </c>
      <c r="D291" s="145" t="s">
        <v>5</v>
      </c>
      <c r="E291" s="11">
        <v>2</v>
      </c>
      <c r="F291" s="12"/>
      <c r="G291" s="83"/>
      <c r="H291" s="80"/>
      <c r="I291" s="83"/>
      <c r="J291" s="80"/>
      <c r="K291" s="80"/>
      <c r="L291" s="80"/>
      <c r="M291" s="80"/>
      <c r="N291" s="83"/>
      <c r="O291" s="80"/>
      <c r="P291" s="81"/>
      <c r="Q291">
        <f aca="true" t="shared" si="0" ref="Q291:Q309">(I291/760)*1000</f>
        <v>0</v>
      </c>
      <c r="R291">
        <f aca="true" t="shared" si="1" ref="R291:R309">ROUND(Q291*32/1000,2)</f>
        <v>0</v>
      </c>
      <c r="S291">
        <f aca="true" t="shared" si="2" ref="S291:S309">ROUND(Q291*80/1000,2)</f>
        <v>0</v>
      </c>
    </row>
    <row r="292" spans="1:19" ht="38.25">
      <c r="A292" s="145">
        <v>3</v>
      </c>
      <c r="B292" s="145" t="s">
        <v>27</v>
      </c>
      <c r="C292" s="127" t="s">
        <v>1004</v>
      </c>
      <c r="D292" s="145" t="s">
        <v>5</v>
      </c>
      <c r="E292" s="11">
        <v>10</v>
      </c>
      <c r="F292" s="12"/>
      <c r="G292" s="83"/>
      <c r="H292" s="80"/>
      <c r="I292" s="83"/>
      <c r="J292" s="80"/>
      <c r="K292" s="80"/>
      <c r="L292" s="80"/>
      <c r="M292" s="80"/>
      <c r="N292" s="83"/>
      <c r="O292" s="80"/>
      <c r="P292" s="81"/>
      <c r="Q292">
        <f t="shared" si="0"/>
        <v>0</v>
      </c>
      <c r="R292">
        <f t="shared" si="1"/>
        <v>0</v>
      </c>
      <c r="S292">
        <f t="shared" si="2"/>
        <v>0</v>
      </c>
    </row>
    <row r="293" spans="1:19" ht="38.25">
      <c r="A293" s="145">
        <v>4</v>
      </c>
      <c r="B293" s="145" t="s">
        <v>27</v>
      </c>
      <c r="C293" s="127" t="s">
        <v>1005</v>
      </c>
      <c r="D293" s="145" t="s">
        <v>5</v>
      </c>
      <c r="E293" s="11">
        <v>1</v>
      </c>
      <c r="F293" s="12"/>
      <c r="G293" s="83"/>
      <c r="H293" s="80"/>
      <c r="I293" s="83"/>
      <c r="J293" s="80"/>
      <c r="K293" s="80"/>
      <c r="L293" s="80"/>
      <c r="M293" s="80"/>
      <c r="N293" s="83"/>
      <c r="O293" s="80"/>
      <c r="P293" s="81"/>
      <c r="Q293">
        <f t="shared" si="0"/>
        <v>0</v>
      </c>
      <c r="R293">
        <f t="shared" si="1"/>
        <v>0</v>
      </c>
      <c r="S293">
        <f t="shared" si="2"/>
        <v>0</v>
      </c>
    </row>
    <row r="294" spans="1:19" ht="38.25">
      <c r="A294" s="145">
        <v>5</v>
      </c>
      <c r="B294" s="145" t="s">
        <v>27</v>
      </c>
      <c r="C294" s="127" t="s">
        <v>1006</v>
      </c>
      <c r="D294" s="145" t="s">
        <v>5</v>
      </c>
      <c r="E294" s="11">
        <v>2</v>
      </c>
      <c r="F294" s="12"/>
      <c r="G294" s="83"/>
      <c r="H294" s="80"/>
      <c r="I294" s="83"/>
      <c r="J294" s="80"/>
      <c r="K294" s="80"/>
      <c r="L294" s="80"/>
      <c r="M294" s="80"/>
      <c r="N294" s="83"/>
      <c r="O294" s="80"/>
      <c r="P294" s="81"/>
      <c r="Q294">
        <f t="shared" si="0"/>
        <v>0</v>
      </c>
      <c r="R294">
        <f t="shared" si="1"/>
        <v>0</v>
      </c>
      <c r="S294">
        <f t="shared" si="2"/>
        <v>0</v>
      </c>
    </row>
    <row r="295" spans="1:19" ht="38.25">
      <c r="A295" s="145">
        <v>6</v>
      </c>
      <c r="B295" s="145" t="s">
        <v>27</v>
      </c>
      <c r="C295" s="127" t="s">
        <v>1007</v>
      </c>
      <c r="D295" s="145" t="s">
        <v>5</v>
      </c>
      <c r="E295" s="11">
        <v>7</v>
      </c>
      <c r="F295" s="12"/>
      <c r="G295" s="83"/>
      <c r="H295" s="80"/>
      <c r="I295" s="83"/>
      <c r="J295" s="80"/>
      <c r="K295" s="80"/>
      <c r="L295" s="80"/>
      <c r="M295" s="80"/>
      <c r="N295" s="83"/>
      <c r="O295" s="80"/>
      <c r="P295" s="81"/>
      <c r="Q295">
        <f t="shared" si="0"/>
        <v>0</v>
      </c>
      <c r="R295">
        <f t="shared" si="1"/>
        <v>0</v>
      </c>
      <c r="S295">
        <f t="shared" si="2"/>
        <v>0</v>
      </c>
    </row>
    <row r="296" spans="1:19" ht="38.25">
      <c r="A296" s="145">
        <v>7</v>
      </c>
      <c r="B296" s="145" t="s">
        <v>27</v>
      </c>
      <c r="C296" s="127" t="s">
        <v>1008</v>
      </c>
      <c r="D296" s="145" t="s">
        <v>5</v>
      </c>
      <c r="E296" s="11">
        <v>1</v>
      </c>
      <c r="F296" s="12"/>
      <c r="G296" s="83"/>
      <c r="H296" s="80"/>
      <c r="I296" s="83"/>
      <c r="J296" s="80"/>
      <c r="K296" s="80"/>
      <c r="L296" s="80"/>
      <c r="M296" s="80"/>
      <c r="N296" s="83"/>
      <c r="O296" s="80"/>
      <c r="P296" s="81"/>
      <c r="Q296">
        <f t="shared" si="0"/>
        <v>0</v>
      </c>
      <c r="R296">
        <f t="shared" si="1"/>
        <v>0</v>
      </c>
      <c r="S296">
        <f t="shared" si="2"/>
        <v>0</v>
      </c>
    </row>
    <row r="297" spans="1:19" ht="38.25">
      <c r="A297" s="145">
        <v>8</v>
      </c>
      <c r="B297" s="145" t="s">
        <v>27</v>
      </c>
      <c r="C297" s="127" t="s">
        <v>1009</v>
      </c>
      <c r="D297" s="145" t="s">
        <v>5</v>
      </c>
      <c r="E297" s="11">
        <v>1</v>
      </c>
      <c r="F297" s="12"/>
      <c r="G297" s="83"/>
      <c r="H297" s="80"/>
      <c r="I297" s="83"/>
      <c r="J297" s="80"/>
      <c r="K297" s="80"/>
      <c r="L297" s="80"/>
      <c r="M297" s="80"/>
      <c r="N297" s="83"/>
      <c r="O297" s="80"/>
      <c r="P297" s="81"/>
      <c r="Q297">
        <f t="shared" si="0"/>
        <v>0</v>
      </c>
      <c r="R297">
        <f t="shared" si="1"/>
        <v>0</v>
      </c>
      <c r="S297">
        <f t="shared" si="2"/>
        <v>0</v>
      </c>
    </row>
    <row r="298" spans="1:19" ht="38.25">
      <c r="A298" s="145">
        <v>9</v>
      </c>
      <c r="B298" s="145" t="s">
        <v>27</v>
      </c>
      <c r="C298" s="127" t="s">
        <v>1010</v>
      </c>
      <c r="D298" s="145" t="s">
        <v>5</v>
      </c>
      <c r="E298" s="11">
        <v>1</v>
      </c>
      <c r="F298" s="12"/>
      <c r="G298" s="83"/>
      <c r="H298" s="80"/>
      <c r="I298" s="83"/>
      <c r="J298" s="80"/>
      <c r="K298" s="80"/>
      <c r="L298" s="80"/>
      <c r="M298" s="80"/>
      <c r="N298" s="83"/>
      <c r="O298" s="80"/>
      <c r="P298" s="81"/>
      <c r="Q298">
        <f t="shared" si="0"/>
        <v>0</v>
      </c>
      <c r="R298">
        <f t="shared" si="1"/>
        <v>0</v>
      </c>
      <c r="S298">
        <f t="shared" si="2"/>
        <v>0</v>
      </c>
    </row>
    <row r="299" spans="1:19" ht="38.25">
      <c r="A299" s="145">
        <v>10</v>
      </c>
      <c r="B299" s="145" t="s">
        <v>27</v>
      </c>
      <c r="C299" s="127" t="s">
        <v>1011</v>
      </c>
      <c r="D299" s="145" t="s">
        <v>5</v>
      </c>
      <c r="E299" s="11">
        <v>1</v>
      </c>
      <c r="F299" s="12"/>
      <c r="G299" s="83"/>
      <c r="H299" s="80"/>
      <c r="I299" s="83"/>
      <c r="J299" s="80"/>
      <c r="K299" s="80"/>
      <c r="L299" s="80"/>
      <c r="M299" s="80"/>
      <c r="N299" s="83"/>
      <c r="O299" s="80"/>
      <c r="P299" s="81"/>
      <c r="Q299">
        <f t="shared" si="0"/>
        <v>0</v>
      </c>
      <c r="R299">
        <f t="shared" si="1"/>
        <v>0</v>
      </c>
      <c r="S299">
        <f t="shared" si="2"/>
        <v>0</v>
      </c>
    </row>
    <row r="300" spans="1:19" ht="38.25">
      <c r="A300" s="145">
        <v>11</v>
      </c>
      <c r="B300" s="145" t="s">
        <v>27</v>
      </c>
      <c r="C300" s="127" t="s">
        <v>1012</v>
      </c>
      <c r="D300" s="145" t="s">
        <v>5</v>
      </c>
      <c r="E300" s="11">
        <v>1</v>
      </c>
      <c r="F300" s="12"/>
      <c r="G300" s="83"/>
      <c r="H300" s="80"/>
      <c r="I300" s="83"/>
      <c r="J300" s="80"/>
      <c r="K300" s="80"/>
      <c r="L300" s="80"/>
      <c r="M300" s="80"/>
      <c r="N300" s="83"/>
      <c r="O300" s="80"/>
      <c r="P300" s="81"/>
      <c r="Q300">
        <f t="shared" si="0"/>
        <v>0</v>
      </c>
      <c r="R300">
        <f t="shared" si="1"/>
        <v>0</v>
      </c>
      <c r="S300">
        <f t="shared" si="2"/>
        <v>0</v>
      </c>
    </row>
    <row r="301" spans="1:19" ht="38.25">
      <c r="A301" s="145">
        <v>12</v>
      </c>
      <c r="B301" s="145" t="s">
        <v>27</v>
      </c>
      <c r="C301" s="127" t="s">
        <v>1013</v>
      </c>
      <c r="D301" s="145" t="s">
        <v>5</v>
      </c>
      <c r="E301" s="11">
        <v>1</v>
      </c>
      <c r="F301" s="12"/>
      <c r="G301" s="83"/>
      <c r="H301" s="80"/>
      <c r="I301" s="83"/>
      <c r="J301" s="80"/>
      <c r="K301" s="80"/>
      <c r="L301" s="80"/>
      <c r="M301" s="80"/>
      <c r="N301" s="83"/>
      <c r="O301" s="80"/>
      <c r="P301" s="81"/>
      <c r="Q301">
        <f t="shared" si="0"/>
        <v>0</v>
      </c>
      <c r="R301">
        <f t="shared" si="1"/>
        <v>0</v>
      </c>
      <c r="S301">
        <f t="shared" si="2"/>
        <v>0</v>
      </c>
    </row>
    <row r="302" spans="1:19" ht="38.25">
      <c r="A302" s="145">
        <v>13</v>
      </c>
      <c r="B302" s="145" t="s">
        <v>27</v>
      </c>
      <c r="C302" s="127" t="s">
        <v>1014</v>
      </c>
      <c r="D302" s="145" t="s">
        <v>5</v>
      </c>
      <c r="E302" s="11">
        <v>1</v>
      </c>
      <c r="F302" s="12"/>
      <c r="G302" s="83"/>
      <c r="H302" s="80"/>
      <c r="I302" s="83"/>
      <c r="J302" s="80"/>
      <c r="K302" s="80"/>
      <c r="L302" s="80"/>
      <c r="M302" s="80"/>
      <c r="N302" s="83"/>
      <c r="O302" s="80"/>
      <c r="P302" s="81"/>
      <c r="Q302">
        <f t="shared" si="0"/>
        <v>0</v>
      </c>
      <c r="R302">
        <f t="shared" si="1"/>
        <v>0</v>
      </c>
      <c r="S302">
        <f t="shared" si="2"/>
        <v>0</v>
      </c>
    </row>
    <row r="303" spans="1:19" ht="38.25">
      <c r="A303" s="145">
        <v>14</v>
      </c>
      <c r="B303" s="145" t="s">
        <v>27</v>
      </c>
      <c r="C303" s="127" t="s">
        <v>1015</v>
      </c>
      <c r="D303" s="145" t="s">
        <v>5</v>
      </c>
      <c r="E303" s="11">
        <v>26</v>
      </c>
      <c r="F303" s="12"/>
      <c r="G303" s="83"/>
      <c r="H303" s="80"/>
      <c r="I303" s="83"/>
      <c r="J303" s="80"/>
      <c r="K303" s="80"/>
      <c r="L303" s="80"/>
      <c r="M303" s="80"/>
      <c r="N303" s="83"/>
      <c r="O303" s="80"/>
      <c r="P303" s="81"/>
      <c r="Q303">
        <f t="shared" si="0"/>
        <v>0</v>
      </c>
      <c r="R303">
        <f t="shared" si="1"/>
        <v>0</v>
      </c>
      <c r="S303">
        <f t="shared" si="2"/>
        <v>0</v>
      </c>
    </row>
    <row r="304" spans="1:19" ht="38.25">
      <c r="A304" s="145">
        <v>15</v>
      </c>
      <c r="B304" s="145" t="s">
        <v>27</v>
      </c>
      <c r="C304" s="127" t="s">
        <v>1016</v>
      </c>
      <c r="D304" s="145" t="s">
        <v>5</v>
      </c>
      <c r="E304" s="11">
        <v>4</v>
      </c>
      <c r="F304" s="12"/>
      <c r="G304" s="83"/>
      <c r="H304" s="80"/>
      <c r="I304" s="83"/>
      <c r="J304" s="80"/>
      <c r="K304" s="80"/>
      <c r="L304" s="80"/>
      <c r="M304" s="80"/>
      <c r="N304" s="83"/>
      <c r="O304" s="80"/>
      <c r="P304" s="81"/>
      <c r="Q304">
        <f t="shared" si="0"/>
        <v>0</v>
      </c>
      <c r="R304">
        <f t="shared" si="1"/>
        <v>0</v>
      </c>
      <c r="S304">
        <f t="shared" si="2"/>
        <v>0</v>
      </c>
    </row>
    <row r="305" spans="1:19" ht="38.25">
      <c r="A305" s="145">
        <v>16</v>
      </c>
      <c r="B305" s="145" t="s">
        <v>27</v>
      </c>
      <c r="C305" s="127" t="s">
        <v>1017</v>
      </c>
      <c r="D305" s="145" t="s">
        <v>5</v>
      </c>
      <c r="E305" s="11">
        <v>3</v>
      </c>
      <c r="F305" s="12"/>
      <c r="G305" s="83"/>
      <c r="H305" s="80"/>
      <c r="I305" s="83"/>
      <c r="J305" s="80"/>
      <c r="K305" s="80"/>
      <c r="L305" s="80"/>
      <c r="M305" s="80"/>
      <c r="N305" s="83"/>
      <c r="O305" s="80"/>
      <c r="P305" s="81"/>
      <c r="Q305">
        <f t="shared" si="0"/>
        <v>0</v>
      </c>
      <c r="R305">
        <f t="shared" si="1"/>
        <v>0</v>
      </c>
      <c r="S305">
        <f t="shared" si="2"/>
        <v>0</v>
      </c>
    </row>
    <row r="306" spans="1:19" ht="38.25">
      <c r="A306" s="145">
        <v>17</v>
      </c>
      <c r="B306" s="145" t="s">
        <v>27</v>
      </c>
      <c r="C306" s="127" t="s">
        <v>1018</v>
      </c>
      <c r="D306" s="145" t="s">
        <v>5</v>
      </c>
      <c r="E306" s="11">
        <v>15</v>
      </c>
      <c r="F306" s="12"/>
      <c r="G306" s="83"/>
      <c r="H306" s="80"/>
      <c r="I306" s="83"/>
      <c r="J306" s="80"/>
      <c r="K306" s="80"/>
      <c r="L306" s="80"/>
      <c r="M306" s="80"/>
      <c r="N306" s="83"/>
      <c r="O306" s="80"/>
      <c r="P306" s="81"/>
      <c r="Q306">
        <f t="shared" si="0"/>
        <v>0</v>
      </c>
      <c r="R306">
        <f t="shared" si="1"/>
        <v>0</v>
      </c>
      <c r="S306">
        <f t="shared" si="2"/>
        <v>0</v>
      </c>
    </row>
    <row r="307" spans="1:19" ht="38.25">
      <c r="A307" s="145">
        <v>18</v>
      </c>
      <c r="B307" s="145" t="s">
        <v>27</v>
      </c>
      <c r="C307" s="127" t="s">
        <v>1019</v>
      </c>
      <c r="D307" s="145" t="s">
        <v>5</v>
      </c>
      <c r="E307" s="11">
        <v>1</v>
      </c>
      <c r="F307" s="12"/>
      <c r="G307" s="83"/>
      <c r="H307" s="80"/>
      <c r="I307" s="83"/>
      <c r="J307" s="80"/>
      <c r="K307" s="80"/>
      <c r="L307" s="80"/>
      <c r="M307" s="80"/>
      <c r="N307" s="83"/>
      <c r="O307" s="80"/>
      <c r="P307" s="81"/>
      <c r="Q307">
        <f t="shared" si="0"/>
        <v>0</v>
      </c>
      <c r="R307">
        <f t="shared" si="1"/>
        <v>0</v>
      </c>
      <c r="S307">
        <f t="shared" si="2"/>
        <v>0</v>
      </c>
    </row>
    <row r="308" spans="1:19" ht="38.25">
      <c r="A308" s="145">
        <v>19</v>
      </c>
      <c r="B308" s="145" t="s">
        <v>27</v>
      </c>
      <c r="C308" s="127" t="s">
        <v>1020</v>
      </c>
      <c r="D308" s="145" t="s">
        <v>5</v>
      </c>
      <c r="E308" s="11">
        <v>1</v>
      </c>
      <c r="F308" s="12"/>
      <c r="G308" s="83"/>
      <c r="H308" s="80"/>
      <c r="I308" s="83"/>
      <c r="J308" s="80"/>
      <c r="K308" s="80"/>
      <c r="L308" s="80"/>
      <c r="M308" s="80"/>
      <c r="N308" s="83"/>
      <c r="O308" s="80"/>
      <c r="P308" s="81"/>
      <c r="Q308">
        <f t="shared" si="0"/>
        <v>0</v>
      </c>
      <c r="R308">
        <f t="shared" si="1"/>
        <v>0</v>
      </c>
      <c r="S308">
        <f t="shared" si="2"/>
        <v>0</v>
      </c>
    </row>
    <row r="309" spans="1:19" ht="38.25">
      <c r="A309" s="145">
        <v>20</v>
      </c>
      <c r="B309" s="145" t="s">
        <v>27</v>
      </c>
      <c r="C309" s="127" t="s">
        <v>1115</v>
      </c>
      <c r="D309" s="145" t="s">
        <v>5</v>
      </c>
      <c r="E309" s="11">
        <v>1</v>
      </c>
      <c r="F309" s="12"/>
      <c r="G309" s="83"/>
      <c r="H309" s="80"/>
      <c r="I309" s="83"/>
      <c r="J309" s="80"/>
      <c r="K309" s="80"/>
      <c r="L309" s="80"/>
      <c r="M309" s="80"/>
      <c r="N309" s="83"/>
      <c r="O309" s="80"/>
      <c r="P309" s="81"/>
      <c r="Q309">
        <f t="shared" si="0"/>
        <v>0</v>
      </c>
      <c r="R309">
        <f t="shared" si="1"/>
        <v>0</v>
      </c>
      <c r="S309">
        <f t="shared" si="2"/>
        <v>0</v>
      </c>
    </row>
    <row r="310" spans="1:16" ht="38.25">
      <c r="A310" s="145">
        <v>21</v>
      </c>
      <c r="B310" s="145" t="s">
        <v>27</v>
      </c>
      <c r="C310" s="127" t="s">
        <v>1116</v>
      </c>
      <c r="D310" s="145" t="s">
        <v>5</v>
      </c>
      <c r="E310" s="11">
        <v>2</v>
      </c>
      <c r="F310" s="12"/>
      <c r="G310" s="83"/>
      <c r="H310" s="80"/>
      <c r="I310" s="83"/>
      <c r="J310" s="80"/>
      <c r="K310" s="80"/>
      <c r="L310" s="80"/>
      <c r="M310" s="80"/>
      <c r="N310" s="83"/>
      <c r="O310" s="80"/>
      <c r="P310" s="81"/>
    </row>
    <row r="311" spans="1:16" ht="38.25">
      <c r="A311" s="145">
        <v>22</v>
      </c>
      <c r="B311" s="145" t="s">
        <v>27</v>
      </c>
      <c r="C311" s="127" t="s">
        <v>1117</v>
      </c>
      <c r="D311" s="145" t="s">
        <v>5</v>
      </c>
      <c r="E311" s="11">
        <v>1</v>
      </c>
      <c r="F311" s="12"/>
      <c r="G311" s="83"/>
      <c r="H311" s="80"/>
      <c r="I311" s="83"/>
      <c r="J311" s="80"/>
      <c r="K311" s="80"/>
      <c r="L311" s="80"/>
      <c r="M311" s="80"/>
      <c r="N311" s="83"/>
      <c r="O311" s="80"/>
      <c r="P311" s="81"/>
    </row>
    <row r="312" spans="1:16" ht="38.25">
      <c r="A312" s="145">
        <v>23</v>
      </c>
      <c r="B312" s="145" t="s">
        <v>27</v>
      </c>
      <c r="C312" s="127" t="s">
        <v>1139</v>
      </c>
      <c r="D312" s="145" t="s">
        <v>5</v>
      </c>
      <c r="E312" s="11">
        <v>1</v>
      </c>
      <c r="F312" s="12"/>
      <c r="G312" s="83"/>
      <c r="H312" s="80"/>
      <c r="I312" s="83"/>
      <c r="J312" s="80"/>
      <c r="K312" s="80"/>
      <c r="L312" s="80"/>
      <c r="M312" s="80"/>
      <c r="N312" s="83"/>
      <c r="O312" s="80"/>
      <c r="P312" s="81"/>
    </row>
    <row r="313" spans="1:16" ht="38.25">
      <c r="A313" s="145">
        <v>24</v>
      </c>
      <c r="B313" s="145" t="s">
        <v>27</v>
      </c>
      <c r="C313" s="127" t="s">
        <v>1140</v>
      </c>
      <c r="D313" s="145" t="s">
        <v>5</v>
      </c>
      <c r="E313" s="11">
        <v>1</v>
      </c>
      <c r="F313" s="12"/>
      <c r="G313" s="83"/>
      <c r="H313" s="80"/>
      <c r="I313" s="83"/>
      <c r="J313" s="80"/>
      <c r="K313" s="80"/>
      <c r="L313" s="80"/>
      <c r="M313" s="80"/>
      <c r="N313" s="83"/>
      <c r="O313" s="80"/>
      <c r="P313" s="81"/>
    </row>
    <row r="314" spans="1:16" ht="38.25">
      <c r="A314" s="145">
        <v>25</v>
      </c>
      <c r="B314" s="145" t="s">
        <v>27</v>
      </c>
      <c r="C314" s="127" t="s">
        <v>1145</v>
      </c>
      <c r="D314" s="145" t="s">
        <v>5</v>
      </c>
      <c r="E314" s="11">
        <v>6</v>
      </c>
      <c r="F314" s="12"/>
      <c r="G314" s="83"/>
      <c r="H314" s="80"/>
      <c r="I314" s="83"/>
      <c r="J314" s="80"/>
      <c r="K314" s="80"/>
      <c r="L314" s="80"/>
      <c r="M314" s="80"/>
      <c r="N314" s="83"/>
      <c r="O314" s="80"/>
      <c r="P314" s="81"/>
    </row>
    <row r="315" spans="1:16" ht="38.25">
      <c r="A315" s="145">
        <v>26</v>
      </c>
      <c r="B315" s="145" t="s">
        <v>27</v>
      </c>
      <c r="C315" s="127" t="s">
        <v>1141</v>
      </c>
      <c r="D315" s="145" t="s">
        <v>5</v>
      </c>
      <c r="E315" s="11">
        <v>1</v>
      </c>
      <c r="F315" s="12"/>
      <c r="G315" s="83"/>
      <c r="H315" s="80"/>
      <c r="I315" s="83"/>
      <c r="J315" s="80"/>
      <c r="K315" s="80"/>
      <c r="L315" s="80"/>
      <c r="M315" s="80"/>
      <c r="N315" s="83"/>
      <c r="O315" s="80"/>
      <c r="P315" s="81"/>
    </row>
    <row r="316" spans="1:16" ht="38.25">
      <c r="A316" s="145">
        <v>27</v>
      </c>
      <c r="B316" s="145" t="s">
        <v>27</v>
      </c>
      <c r="C316" s="127" t="s">
        <v>1142</v>
      </c>
      <c r="D316" s="145" t="s">
        <v>5</v>
      </c>
      <c r="E316" s="11">
        <v>1</v>
      </c>
      <c r="F316" s="12"/>
      <c r="G316" s="83"/>
      <c r="H316" s="80"/>
      <c r="I316" s="83"/>
      <c r="J316" s="80"/>
      <c r="K316" s="80"/>
      <c r="L316" s="80"/>
      <c r="M316" s="80"/>
      <c r="N316" s="83"/>
      <c r="O316" s="80"/>
      <c r="P316" s="81"/>
    </row>
    <row r="317" spans="1:16" ht="38.25">
      <c r="A317" s="145">
        <v>28</v>
      </c>
      <c r="B317" s="145" t="s">
        <v>27</v>
      </c>
      <c r="C317" s="127" t="s">
        <v>1146</v>
      </c>
      <c r="D317" s="145" t="s">
        <v>5</v>
      </c>
      <c r="E317" s="11">
        <v>4</v>
      </c>
      <c r="F317" s="12"/>
      <c r="G317" s="83"/>
      <c r="H317" s="80"/>
      <c r="I317" s="83"/>
      <c r="J317" s="80"/>
      <c r="K317" s="80"/>
      <c r="L317" s="80"/>
      <c r="M317" s="80"/>
      <c r="N317" s="83"/>
      <c r="O317" s="80"/>
      <c r="P317" s="81"/>
    </row>
    <row r="318" spans="1:16" ht="38.25">
      <c r="A318" s="145">
        <v>29</v>
      </c>
      <c r="B318" s="145" t="s">
        <v>27</v>
      </c>
      <c r="C318" s="127" t="s">
        <v>1143</v>
      </c>
      <c r="D318" s="145" t="s">
        <v>5</v>
      </c>
      <c r="E318" s="11">
        <v>3</v>
      </c>
      <c r="F318" s="12"/>
      <c r="G318" s="83"/>
      <c r="H318" s="80"/>
      <c r="I318" s="83"/>
      <c r="J318" s="80"/>
      <c r="K318" s="80"/>
      <c r="L318" s="80"/>
      <c r="M318" s="80"/>
      <c r="N318" s="83"/>
      <c r="O318" s="80"/>
      <c r="P318" s="81"/>
    </row>
    <row r="319" spans="1:16" ht="38.25">
      <c r="A319" s="145">
        <v>30</v>
      </c>
      <c r="B319" s="145" t="s">
        <v>27</v>
      </c>
      <c r="C319" s="127" t="s">
        <v>1144</v>
      </c>
      <c r="D319" s="145" t="s">
        <v>5</v>
      </c>
      <c r="E319" s="11">
        <v>1</v>
      </c>
      <c r="F319" s="12"/>
      <c r="G319" s="83"/>
      <c r="H319" s="80"/>
      <c r="I319" s="83"/>
      <c r="J319" s="80"/>
      <c r="K319" s="80"/>
      <c r="L319" s="80"/>
      <c r="M319" s="80"/>
      <c r="N319" s="83"/>
      <c r="O319" s="80"/>
      <c r="P319" s="81"/>
    </row>
    <row r="320" spans="1:16" ht="25.5">
      <c r="A320" s="144"/>
      <c r="B320" s="207" t="s">
        <v>1296</v>
      </c>
      <c r="C320" s="163" t="s">
        <v>1022</v>
      </c>
      <c r="D320" s="144"/>
      <c r="E320" s="151"/>
      <c r="F320" s="147"/>
      <c r="G320" s="147"/>
      <c r="H320" s="147"/>
      <c r="I320" s="147"/>
      <c r="J320" s="147"/>
      <c r="K320" s="147"/>
      <c r="L320" s="147"/>
      <c r="M320" s="147"/>
      <c r="N320" s="147"/>
      <c r="O320" s="147"/>
      <c r="P320" s="147"/>
    </row>
    <row r="321" spans="1:16" ht="38.25">
      <c r="A321" s="145">
        <v>1</v>
      </c>
      <c r="B321" s="145" t="s">
        <v>27</v>
      </c>
      <c r="C321" s="127" t="s">
        <v>1024</v>
      </c>
      <c r="D321" s="145" t="s">
        <v>5</v>
      </c>
      <c r="E321" s="11">
        <v>1</v>
      </c>
      <c r="F321" s="12"/>
      <c r="G321" s="83"/>
      <c r="H321" s="80"/>
      <c r="I321" s="83"/>
      <c r="J321" s="83"/>
      <c r="K321" s="80"/>
      <c r="L321" s="80"/>
      <c r="M321" s="80"/>
      <c r="N321" s="83"/>
      <c r="O321" s="80"/>
      <c r="P321" s="81"/>
    </row>
    <row r="322" spans="1:16" ht="38.25">
      <c r="A322" s="145">
        <v>2</v>
      </c>
      <c r="B322" s="145" t="s">
        <v>27</v>
      </c>
      <c r="C322" s="127" t="s">
        <v>1025</v>
      </c>
      <c r="D322" s="145" t="s">
        <v>5</v>
      </c>
      <c r="E322" s="11">
        <v>2</v>
      </c>
      <c r="F322" s="12"/>
      <c r="G322" s="83"/>
      <c r="H322" s="80"/>
      <c r="I322" s="83"/>
      <c r="J322" s="83"/>
      <c r="K322" s="80"/>
      <c r="L322" s="80"/>
      <c r="M322" s="80"/>
      <c r="N322" s="83"/>
      <c r="O322" s="80"/>
      <c r="P322" s="81"/>
    </row>
    <row r="323" spans="1:16" ht="25.5">
      <c r="A323" s="145">
        <v>3</v>
      </c>
      <c r="B323" s="145" t="s">
        <v>27</v>
      </c>
      <c r="C323" s="127" t="s">
        <v>1026</v>
      </c>
      <c r="D323" s="145" t="s">
        <v>5</v>
      </c>
      <c r="E323" s="11">
        <v>10</v>
      </c>
      <c r="F323" s="12"/>
      <c r="G323" s="83"/>
      <c r="H323" s="80"/>
      <c r="I323" s="83"/>
      <c r="J323" s="83"/>
      <c r="K323" s="80"/>
      <c r="L323" s="80"/>
      <c r="M323" s="80"/>
      <c r="N323" s="83"/>
      <c r="O323" s="80"/>
      <c r="P323" s="81"/>
    </row>
    <row r="324" spans="1:16" ht="38.25">
      <c r="A324" s="145">
        <v>4</v>
      </c>
      <c r="B324" s="145" t="s">
        <v>27</v>
      </c>
      <c r="C324" s="127" t="s">
        <v>1027</v>
      </c>
      <c r="D324" s="145" t="s">
        <v>5</v>
      </c>
      <c r="E324" s="11">
        <v>1</v>
      </c>
      <c r="F324" s="12"/>
      <c r="G324" s="83"/>
      <c r="H324" s="80"/>
      <c r="I324" s="83"/>
      <c r="J324" s="83"/>
      <c r="K324" s="80"/>
      <c r="L324" s="80"/>
      <c r="M324" s="80"/>
      <c r="N324" s="83"/>
      <c r="O324" s="80"/>
      <c r="P324" s="81"/>
    </row>
    <row r="325" spans="1:16" ht="38.25">
      <c r="A325" s="145">
        <v>5</v>
      </c>
      <c r="B325" s="145" t="s">
        <v>27</v>
      </c>
      <c r="C325" s="127" t="s">
        <v>1028</v>
      </c>
      <c r="D325" s="145" t="s">
        <v>5</v>
      </c>
      <c r="E325" s="11">
        <v>2</v>
      </c>
      <c r="F325" s="12"/>
      <c r="G325" s="83"/>
      <c r="H325" s="80"/>
      <c r="I325" s="83"/>
      <c r="J325" s="83"/>
      <c r="K325" s="80"/>
      <c r="L325" s="80"/>
      <c r="M325" s="80"/>
      <c r="N325" s="83"/>
      <c r="O325" s="80"/>
      <c r="P325" s="81"/>
    </row>
    <row r="326" spans="1:16" ht="25.5">
      <c r="A326" s="145">
        <v>6</v>
      </c>
      <c r="B326" s="145" t="s">
        <v>27</v>
      </c>
      <c r="C326" s="127" t="s">
        <v>1029</v>
      </c>
      <c r="D326" s="145" t="s">
        <v>5</v>
      </c>
      <c r="E326" s="11">
        <v>7</v>
      </c>
      <c r="F326" s="12"/>
      <c r="G326" s="83"/>
      <c r="H326" s="80"/>
      <c r="I326" s="83"/>
      <c r="J326" s="83"/>
      <c r="K326" s="80"/>
      <c r="L326" s="80"/>
      <c r="M326" s="80"/>
      <c r="N326" s="83"/>
      <c r="O326" s="80"/>
      <c r="P326" s="81"/>
    </row>
    <row r="327" spans="1:16" ht="25.5">
      <c r="A327" s="145">
        <v>7</v>
      </c>
      <c r="B327" s="145" t="s">
        <v>27</v>
      </c>
      <c r="C327" s="127" t="s">
        <v>1030</v>
      </c>
      <c r="D327" s="145" t="s">
        <v>5</v>
      </c>
      <c r="E327" s="11">
        <v>1</v>
      </c>
      <c r="F327" s="12"/>
      <c r="G327" s="83"/>
      <c r="H327" s="80"/>
      <c r="I327" s="83"/>
      <c r="J327" s="83"/>
      <c r="K327" s="80"/>
      <c r="L327" s="80"/>
      <c r="M327" s="80"/>
      <c r="N327" s="83"/>
      <c r="O327" s="80"/>
      <c r="P327" s="81"/>
    </row>
    <row r="328" spans="1:16" ht="25.5">
      <c r="A328" s="145">
        <v>8</v>
      </c>
      <c r="B328" s="145" t="s">
        <v>27</v>
      </c>
      <c r="C328" s="127" t="s">
        <v>1031</v>
      </c>
      <c r="D328" s="145" t="s">
        <v>5</v>
      </c>
      <c r="E328" s="11">
        <v>1</v>
      </c>
      <c r="F328" s="12"/>
      <c r="G328" s="83"/>
      <c r="H328" s="80"/>
      <c r="I328" s="83"/>
      <c r="J328" s="83"/>
      <c r="K328" s="80"/>
      <c r="L328" s="80"/>
      <c r="M328" s="80"/>
      <c r="N328" s="83"/>
      <c r="O328" s="80"/>
      <c r="P328" s="81"/>
    </row>
    <row r="329" spans="1:16" ht="38.25">
      <c r="A329" s="145">
        <v>9</v>
      </c>
      <c r="B329" s="145" t="s">
        <v>27</v>
      </c>
      <c r="C329" s="127" t="s">
        <v>1033</v>
      </c>
      <c r="D329" s="145" t="s">
        <v>5</v>
      </c>
      <c r="E329" s="11">
        <v>1</v>
      </c>
      <c r="F329" s="12"/>
      <c r="G329" s="83"/>
      <c r="H329" s="80"/>
      <c r="I329" s="83"/>
      <c r="J329" s="83"/>
      <c r="K329" s="80"/>
      <c r="L329" s="80"/>
      <c r="M329" s="80"/>
      <c r="N329" s="83"/>
      <c r="O329" s="80"/>
      <c r="P329" s="81"/>
    </row>
    <row r="330" spans="1:16" ht="38.25">
      <c r="A330" s="145">
        <v>10</v>
      </c>
      <c r="B330" s="145" t="s">
        <v>27</v>
      </c>
      <c r="C330" s="127" t="s">
        <v>1032</v>
      </c>
      <c r="D330" s="145" t="s">
        <v>5</v>
      </c>
      <c r="E330" s="11">
        <v>1</v>
      </c>
      <c r="F330" s="12"/>
      <c r="G330" s="83"/>
      <c r="H330" s="80"/>
      <c r="I330" s="83"/>
      <c r="J330" s="83"/>
      <c r="K330" s="80"/>
      <c r="L330" s="80"/>
      <c r="M330" s="80"/>
      <c r="N330" s="83"/>
      <c r="O330" s="80"/>
      <c r="P330" s="81"/>
    </row>
    <row r="331" spans="1:16" ht="38.25">
      <c r="A331" s="145">
        <v>11</v>
      </c>
      <c r="B331" s="145" t="s">
        <v>27</v>
      </c>
      <c r="C331" s="127" t="s">
        <v>1034</v>
      </c>
      <c r="D331" s="145" t="s">
        <v>5</v>
      </c>
      <c r="E331" s="11">
        <v>1</v>
      </c>
      <c r="F331" s="12"/>
      <c r="G331" s="83"/>
      <c r="H331" s="80"/>
      <c r="I331" s="83"/>
      <c r="J331" s="83"/>
      <c r="K331" s="80"/>
      <c r="L331" s="80"/>
      <c r="M331" s="80"/>
      <c r="N331" s="83"/>
      <c r="O331" s="80"/>
      <c r="P331" s="81"/>
    </row>
    <row r="332" spans="1:16" ht="38.25">
      <c r="A332" s="145">
        <v>12</v>
      </c>
      <c r="B332" s="145" t="s">
        <v>27</v>
      </c>
      <c r="C332" s="127" t="s">
        <v>1035</v>
      </c>
      <c r="D332" s="145" t="s">
        <v>5</v>
      </c>
      <c r="E332" s="11">
        <v>1</v>
      </c>
      <c r="F332" s="12"/>
      <c r="G332" s="83"/>
      <c r="H332" s="80"/>
      <c r="I332" s="83"/>
      <c r="J332" s="83"/>
      <c r="K332" s="80"/>
      <c r="L332" s="80"/>
      <c r="M332" s="80"/>
      <c r="N332" s="83"/>
      <c r="O332" s="80"/>
      <c r="P332" s="81"/>
    </row>
    <row r="333" spans="1:16" ht="38.25">
      <c r="A333" s="145">
        <v>13</v>
      </c>
      <c r="B333" s="145" t="s">
        <v>27</v>
      </c>
      <c r="C333" s="127" t="s">
        <v>1108</v>
      </c>
      <c r="D333" s="145" t="s">
        <v>5</v>
      </c>
      <c r="E333" s="11">
        <v>1</v>
      </c>
      <c r="F333" s="12"/>
      <c r="G333" s="83"/>
      <c r="H333" s="80"/>
      <c r="I333" s="83"/>
      <c r="J333" s="83"/>
      <c r="K333" s="80"/>
      <c r="L333" s="80"/>
      <c r="M333" s="80"/>
      <c r="N333" s="83"/>
      <c r="O333" s="80"/>
      <c r="P333" s="81"/>
    </row>
    <row r="334" spans="1:17" ht="25.5">
      <c r="A334" s="164">
        <v>14</v>
      </c>
      <c r="B334" s="164" t="s">
        <v>27</v>
      </c>
      <c r="C334" s="167" t="s">
        <v>1109</v>
      </c>
      <c r="D334" s="164" t="s">
        <v>5</v>
      </c>
      <c r="E334" s="210">
        <v>26</v>
      </c>
      <c r="F334" s="262"/>
      <c r="G334" s="83"/>
      <c r="H334" s="80"/>
      <c r="I334" s="83"/>
      <c r="J334" s="83"/>
      <c r="K334" s="80"/>
      <c r="L334" s="80"/>
      <c r="M334" s="80"/>
      <c r="N334" s="83"/>
      <c r="O334" s="80"/>
      <c r="P334" s="81"/>
      <c r="Q334" s="166"/>
    </row>
    <row r="335" spans="1:17" ht="25.5">
      <c r="A335" s="164">
        <v>15</v>
      </c>
      <c r="B335" s="164" t="s">
        <v>27</v>
      </c>
      <c r="C335" s="167" t="s">
        <v>1110</v>
      </c>
      <c r="D335" s="164" t="s">
        <v>5</v>
      </c>
      <c r="E335" s="210">
        <v>4</v>
      </c>
      <c r="F335" s="262"/>
      <c r="G335" s="83"/>
      <c r="H335" s="80"/>
      <c r="I335" s="83"/>
      <c r="J335" s="83"/>
      <c r="K335" s="80"/>
      <c r="L335" s="80"/>
      <c r="M335" s="80"/>
      <c r="N335" s="83"/>
      <c r="O335" s="80"/>
      <c r="P335" s="81"/>
      <c r="Q335" s="166"/>
    </row>
    <row r="336" spans="1:17" ht="25.5">
      <c r="A336" s="164">
        <v>16</v>
      </c>
      <c r="B336" s="164" t="s">
        <v>27</v>
      </c>
      <c r="C336" s="127" t="s">
        <v>1111</v>
      </c>
      <c r="D336" s="164" t="s">
        <v>5</v>
      </c>
      <c r="E336" s="210">
        <v>3</v>
      </c>
      <c r="F336" s="262"/>
      <c r="G336" s="83"/>
      <c r="H336" s="80"/>
      <c r="I336" s="83"/>
      <c r="J336" s="83"/>
      <c r="K336" s="80"/>
      <c r="L336" s="80"/>
      <c r="M336" s="80"/>
      <c r="N336" s="83"/>
      <c r="O336" s="80"/>
      <c r="P336" s="81"/>
      <c r="Q336" s="166"/>
    </row>
    <row r="337" spans="1:17" ht="25.5">
      <c r="A337" s="164">
        <v>17</v>
      </c>
      <c r="B337" s="164" t="s">
        <v>27</v>
      </c>
      <c r="C337" s="127" t="s">
        <v>1112</v>
      </c>
      <c r="D337" s="164" t="s">
        <v>5</v>
      </c>
      <c r="E337" s="210">
        <v>15</v>
      </c>
      <c r="F337" s="262"/>
      <c r="G337" s="83"/>
      <c r="H337" s="80"/>
      <c r="I337" s="83"/>
      <c r="J337" s="83"/>
      <c r="K337" s="80"/>
      <c r="L337" s="80"/>
      <c r="M337" s="80"/>
      <c r="N337" s="83"/>
      <c r="O337" s="80"/>
      <c r="P337" s="81"/>
      <c r="Q337" s="166"/>
    </row>
    <row r="338" spans="1:17" ht="25.5">
      <c r="A338" s="164">
        <v>18</v>
      </c>
      <c r="B338" s="164" t="s">
        <v>27</v>
      </c>
      <c r="C338" s="127" t="s">
        <v>1113</v>
      </c>
      <c r="D338" s="164" t="s">
        <v>5</v>
      </c>
      <c r="E338" s="210">
        <v>1</v>
      </c>
      <c r="F338" s="262"/>
      <c r="G338" s="83"/>
      <c r="H338" s="80"/>
      <c r="I338" s="83"/>
      <c r="J338" s="83"/>
      <c r="K338" s="80"/>
      <c r="L338" s="80"/>
      <c r="M338" s="80"/>
      <c r="N338" s="83"/>
      <c r="O338" s="80"/>
      <c r="P338" s="81"/>
      <c r="Q338" s="166"/>
    </row>
    <row r="339" spans="1:17" ht="25.5">
      <c r="A339" s="164">
        <v>19</v>
      </c>
      <c r="B339" s="164" t="s">
        <v>27</v>
      </c>
      <c r="C339" s="127" t="s">
        <v>1114</v>
      </c>
      <c r="D339" s="164" t="s">
        <v>5</v>
      </c>
      <c r="E339" s="210">
        <v>1</v>
      </c>
      <c r="F339" s="262"/>
      <c r="G339" s="83"/>
      <c r="H339" s="80"/>
      <c r="I339" s="83"/>
      <c r="J339" s="83"/>
      <c r="K339" s="80"/>
      <c r="L339" s="80"/>
      <c r="M339" s="80"/>
      <c r="N339" s="83"/>
      <c r="O339" s="80"/>
      <c r="P339" s="81"/>
      <c r="Q339" s="166"/>
    </row>
    <row r="340" spans="1:17" ht="25.5">
      <c r="A340" s="164">
        <v>20</v>
      </c>
      <c r="B340" s="164" t="s">
        <v>27</v>
      </c>
      <c r="C340" s="127" t="s">
        <v>1118</v>
      </c>
      <c r="D340" s="164" t="s">
        <v>5</v>
      </c>
      <c r="E340" s="210">
        <v>1</v>
      </c>
      <c r="F340" s="262"/>
      <c r="G340" s="83"/>
      <c r="H340" s="80"/>
      <c r="I340" s="83"/>
      <c r="J340" s="83"/>
      <c r="K340" s="80"/>
      <c r="L340" s="80"/>
      <c r="M340" s="80"/>
      <c r="N340" s="83"/>
      <c r="O340" s="80"/>
      <c r="P340" s="81"/>
      <c r="Q340" s="166"/>
    </row>
    <row r="341" spans="1:17" ht="25.5">
      <c r="A341" s="164">
        <v>21</v>
      </c>
      <c r="B341" s="164" t="s">
        <v>27</v>
      </c>
      <c r="C341" s="127" t="s">
        <v>1119</v>
      </c>
      <c r="D341" s="164" t="s">
        <v>5</v>
      </c>
      <c r="E341" s="210">
        <v>2</v>
      </c>
      <c r="F341" s="262"/>
      <c r="G341" s="83"/>
      <c r="H341" s="80"/>
      <c r="I341" s="83"/>
      <c r="J341" s="83"/>
      <c r="K341" s="80"/>
      <c r="L341" s="80"/>
      <c r="M341" s="80"/>
      <c r="N341" s="83"/>
      <c r="O341" s="80"/>
      <c r="P341" s="81"/>
      <c r="Q341" s="166"/>
    </row>
    <row r="342" spans="1:17" ht="25.5">
      <c r="A342" s="164">
        <v>22</v>
      </c>
      <c r="B342" s="164" t="s">
        <v>27</v>
      </c>
      <c r="C342" s="127" t="s">
        <v>1120</v>
      </c>
      <c r="D342" s="164" t="s">
        <v>5</v>
      </c>
      <c r="E342" s="210">
        <v>1</v>
      </c>
      <c r="F342" s="262"/>
      <c r="G342" s="83"/>
      <c r="H342" s="80"/>
      <c r="I342" s="83"/>
      <c r="J342" s="83"/>
      <c r="K342" s="80"/>
      <c r="L342" s="80"/>
      <c r="M342" s="80"/>
      <c r="N342" s="83"/>
      <c r="O342" s="80"/>
      <c r="P342" s="81"/>
      <c r="Q342" s="166"/>
    </row>
    <row r="343" spans="1:16" ht="38.25">
      <c r="A343" s="144"/>
      <c r="B343" s="207" t="s">
        <v>395</v>
      </c>
      <c r="C343" s="163" t="s">
        <v>900</v>
      </c>
      <c r="D343" s="144"/>
      <c r="E343" s="151"/>
      <c r="F343" s="147"/>
      <c r="G343" s="147"/>
      <c r="H343" s="147"/>
      <c r="I343" s="147"/>
      <c r="J343" s="147"/>
      <c r="K343" s="147"/>
      <c r="L343" s="147"/>
      <c r="M343" s="147"/>
      <c r="N343" s="147"/>
      <c r="O343" s="147"/>
      <c r="P343" s="147"/>
    </row>
    <row r="344" spans="1:16" ht="25.5">
      <c r="A344" s="145">
        <v>1</v>
      </c>
      <c r="B344" s="145" t="s">
        <v>27</v>
      </c>
      <c r="C344" s="127" t="s">
        <v>901</v>
      </c>
      <c r="D344" s="145" t="s">
        <v>13</v>
      </c>
      <c r="E344" s="11">
        <v>20</v>
      </c>
      <c r="F344" s="12"/>
      <c r="G344" s="83"/>
      <c r="H344" s="80"/>
      <c r="I344" s="83"/>
      <c r="J344" s="80"/>
      <c r="K344" s="80"/>
      <c r="L344" s="80"/>
      <c r="M344" s="80"/>
      <c r="N344" s="83"/>
      <c r="O344" s="80"/>
      <c r="P344" s="81"/>
    </row>
    <row r="345" spans="1:16" ht="25.5">
      <c r="A345" s="145">
        <v>2</v>
      </c>
      <c r="B345" s="145" t="s">
        <v>27</v>
      </c>
      <c r="C345" s="127" t="s">
        <v>902</v>
      </c>
      <c r="D345" s="145" t="s">
        <v>13</v>
      </c>
      <c r="E345" s="11">
        <v>20</v>
      </c>
      <c r="F345" s="12"/>
      <c r="G345" s="83"/>
      <c r="H345" s="80"/>
      <c r="I345" s="83"/>
      <c r="J345" s="80"/>
      <c r="K345" s="80"/>
      <c r="L345" s="80"/>
      <c r="M345" s="80"/>
      <c r="N345" s="83"/>
      <c r="O345" s="80"/>
      <c r="P345" s="81"/>
    </row>
    <row r="346" spans="1:16" ht="25.5">
      <c r="A346" s="145">
        <v>3</v>
      </c>
      <c r="B346" s="145" t="s">
        <v>27</v>
      </c>
      <c r="C346" s="127" t="s">
        <v>903</v>
      </c>
      <c r="D346" s="145" t="s">
        <v>13</v>
      </c>
      <c r="E346" s="11">
        <v>20</v>
      </c>
      <c r="F346" s="12"/>
      <c r="G346" s="83"/>
      <c r="H346" s="80"/>
      <c r="I346" s="83"/>
      <c r="J346" s="80"/>
      <c r="K346" s="80"/>
      <c r="L346" s="80"/>
      <c r="M346" s="80"/>
      <c r="N346" s="83"/>
      <c r="O346" s="80"/>
      <c r="P346" s="81"/>
    </row>
    <row r="347" spans="1:16" ht="25.5">
      <c r="A347" s="145">
        <v>4</v>
      </c>
      <c r="B347" s="145" t="s">
        <v>27</v>
      </c>
      <c r="C347" s="127" t="s">
        <v>904</v>
      </c>
      <c r="D347" s="145" t="s">
        <v>13</v>
      </c>
      <c r="E347" s="11">
        <v>3</v>
      </c>
      <c r="F347" s="12"/>
      <c r="G347" s="83"/>
      <c r="H347" s="80"/>
      <c r="I347" s="83"/>
      <c r="J347" s="80"/>
      <c r="K347" s="80"/>
      <c r="L347" s="80"/>
      <c r="M347" s="80"/>
      <c r="N347" s="83"/>
      <c r="O347" s="80"/>
      <c r="P347" s="81"/>
    </row>
    <row r="348" spans="1:16" ht="25.5">
      <c r="A348" s="145">
        <v>5</v>
      </c>
      <c r="B348" s="145" t="s">
        <v>27</v>
      </c>
      <c r="C348" s="127" t="s">
        <v>905</v>
      </c>
      <c r="D348" s="145" t="s">
        <v>13</v>
      </c>
      <c r="E348" s="11">
        <v>12</v>
      </c>
      <c r="F348" s="12"/>
      <c r="G348" s="83"/>
      <c r="H348" s="80"/>
      <c r="I348" s="83"/>
      <c r="J348" s="80"/>
      <c r="K348" s="80"/>
      <c r="L348" s="80"/>
      <c r="M348" s="80"/>
      <c r="N348" s="83"/>
      <c r="O348" s="80"/>
      <c r="P348" s="81"/>
    </row>
    <row r="349" spans="1:16" ht="25.5">
      <c r="A349" s="145">
        <v>6</v>
      </c>
      <c r="B349" s="145" t="s">
        <v>27</v>
      </c>
      <c r="C349" s="127" t="s">
        <v>906</v>
      </c>
      <c r="D349" s="145" t="s">
        <v>13</v>
      </c>
      <c r="E349" s="11">
        <v>12</v>
      </c>
      <c r="F349" s="12"/>
      <c r="G349" s="83"/>
      <c r="H349" s="80"/>
      <c r="I349" s="83"/>
      <c r="J349" s="80"/>
      <c r="K349" s="80"/>
      <c r="L349" s="80"/>
      <c r="M349" s="80"/>
      <c r="N349" s="83"/>
      <c r="O349" s="80"/>
      <c r="P349" s="81"/>
    </row>
    <row r="350" spans="1:16" ht="25.5">
      <c r="A350" s="145">
        <v>7</v>
      </c>
      <c r="B350" s="145" t="s">
        <v>27</v>
      </c>
      <c r="C350" s="127" t="s">
        <v>907</v>
      </c>
      <c r="D350" s="145" t="s">
        <v>13</v>
      </c>
      <c r="E350" s="11">
        <v>1</v>
      </c>
      <c r="F350" s="12"/>
      <c r="G350" s="83"/>
      <c r="H350" s="80"/>
      <c r="I350" s="83"/>
      <c r="J350" s="80"/>
      <c r="K350" s="80"/>
      <c r="L350" s="80"/>
      <c r="M350" s="80"/>
      <c r="N350" s="83"/>
      <c r="O350" s="80"/>
      <c r="P350" s="81"/>
    </row>
    <row r="351" spans="1:16" ht="25.5">
      <c r="A351" s="145">
        <v>8</v>
      </c>
      <c r="B351" s="145" t="s">
        <v>27</v>
      </c>
      <c r="C351" s="127" t="s">
        <v>908</v>
      </c>
      <c r="D351" s="145" t="s">
        <v>909</v>
      </c>
      <c r="E351" s="11">
        <v>4.25</v>
      </c>
      <c r="F351" s="12"/>
      <c r="G351" s="83"/>
      <c r="H351" s="80"/>
      <c r="I351" s="83"/>
      <c r="J351" s="80"/>
      <c r="K351" s="80"/>
      <c r="L351" s="80"/>
      <c r="M351" s="80"/>
      <c r="N351" s="83"/>
      <c r="O351" s="80"/>
      <c r="P351" s="81"/>
    </row>
    <row r="352" spans="1:16" ht="25.5">
      <c r="A352" s="145">
        <v>9</v>
      </c>
      <c r="B352" s="145"/>
      <c r="C352" s="214" t="s">
        <v>910</v>
      </c>
      <c r="D352" s="145" t="s">
        <v>5</v>
      </c>
      <c r="E352" s="11">
        <v>1</v>
      </c>
      <c r="F352" s="12"/>
      <c r="G352" s="83"/>
      <c r="H352" s="83"/>
      <c r="I352" s="83"/>
      <c r="J352" s="83"/>
      <c r="K352" s="80"/>
      <c r="L352" s="80"/>
      <c r="M352" s="80"/>
      <c r="N352" s="80"/>
      <c r="O352" s="80"/>
      <c r="P352" s="81"/>
    </row>
    <row r="353" spans="1:16" ht="12.75">
      <c r="A353" s="144"/>
      <c r="B353" s="207" t="s">
        <v>1297</v>
      </c>
      <c r="C353" s="163" t="s">
        <v>1147</v>
      </c>
      <c r="D353" s="144"/>
      <c r="E353" s="151"/>
      <c r="F353" s="147"/>
      <c r="G353" s="147"/>
      <c r="H353" s="147"/>
      <c r="I353" s="147"/>
      <c r="J353" s="147"/>
      <c r="K353" s="147"/>
      <c r="L353" s="147"/>
      <c r="M353" s="147"/>
      <c r="N353" s="147"/>
      <c r="O353" s="147"/>
      <c r="P353" s="147"/>
    </row>
    <row r="354" spans="1:16" ht="25.5">
      <c r="A354" s="145">
        <v>1</v>
      </c>
      <c r="B354" s="164" t="s">
        <v>27</v>
      </c>
      <c r="C354" s="127" t="s">
        <v>1148</v>
      </c>
      <c r="D354" s="164" t="s">
        <v>646</v>
      </c>
      <c r="E354" s="210">
        <v>1.06</v>
      </c>
      <c r="F354" s="262"/>
      <c r="G354" s="83"/>
      <c r="H354" s="80"/>
      <c r="I354" s="83"/>
      <c r="J354" s="83"/>
      <c r="K354" s="80"/>
      <c r="L354" s="80"/>
      <c r="M354" s="80"/>
      <c r="N354" s="83"/>
      <c r="O354" s="80"/>
      <c r="P354" s="81"/>
    </row>
    <row r="355" spans="1:16" ht="12.75">
      <c r="A355" s="145">
        <v>2</v>
      </c>
      <c r="B355" s="145"/>
      <c r="C355" s="214" t="s">
        <v>682</v>
      </c>
      <c r="D355" s="145" t="s">
        <v>5</v>
      </c>
      <c r="E355" s="11">
        <v>1</v>
      </c>
      <c r="F355" s="12"/>
      <c r="G355" s="83"/>
      <c r="H355" s="83"/>
      <c r="I355" s="83"/>
      <c r="J355" s="83"/>
      <c r="K355" s="80"/>
      <c r="L355" s="80"/>
      <c r="M355" s="80"/>
      <c r="N355" s="80"/>
      <c r="O355" s="80"/>
      <c r="P355" s="81"/>
    </row>
    <row r="356" spans="1:16" ht="12.75">
      <c r="A356" s="109"/>
      <c r="B356" s="109"/>
      <c r="C356" s="98" t="s">
        <v>38</v>
      </c>
      <c r="D356" s="100"/>
      <c r="E356" s="99"/>
      <c r="F356" s="100"/>
      <c r="G356" s="100"/>
      <c r="H356" s="100"/>
      <c r="I356" s="101"/>
      <c r="J356" s="100"/>
      <c r="K356" s="101"/>
      <c r="L356" s="102"/>
      <c r="M356" s="102"/>
      <c r="N356" s="102"/>
      <c r="O356" s="102"/>
      <c r="P356" s="102"/>
    </row>
    <row r="357" spans="1:16" ht="12.75">
      <c r="A357" s="109"/>
      <c r="B357" s="109"/>
      <c r="C357" s="106" t="s">
        <v>1370</v>
      </c>
      <c r="D357" s="100"/>
      <c r="E357" s="99"/>
      <c r="F357" s="100"/>
      <c r="G357" s="100"/>
      <c r="H357" s="100"/>
      <c r="I357" s="101"/>
      <c r="J357" s="100"/>
      <c r="K357" s="101"/>
      <c r="L357" s="103"/>
      <c r="M357" s="103"/>
      <c r="N357" s="103"/>
      <c r="O357" s="103"/>
      <c r="P357" s="87"/>
    </row>
    <row r="358" spans="1:16" ht="12.75">
      <c r="A358" s="109"/>
      <c r="B358" s="109"/>
      <c r="C358" s="104" t="s">
        <v>38</v>
      </c>
      <c r="D358" s="100"/>
      <c r="E358" s="99"/>
      <c r="F358" s="100"/>
      <c r="G358" s="100"/>
      <c r="H358" s="100"/>
      <c r="I358" s="101"/>
      <c r="J358" s="100"/>
      <c r="K358" s="101"/>
      <c r="L358" s="103"/>
      <c r="M358" s="103"/>
      <c r="N358" s="103"/>
      <c r="O358" s="103"/>
      <c r="P358" s="105"/>
    </row>
    <row r="359" spans="1:16" ht="25.5" customHeight="1">
      <c r="A359" s="339" t="s">
        <v>45</v>
      </c>
      <c r="B359" s="339"/>
      <c r="C359" s="339"/>
      <c r="D359" s="339"/>
      <c r="E359" s="339"/>
      <c r="F359" s="339"/>
      <c r="G359" s="339"/>
      <c r="H359" s="339"/>
      <c r="I359" s="339"/>
      <c r="J359" s="339"/>
      <c r="K359" s="339"/>
      <c r="L359" s="339"/>
      <c r="M359" s="339"/>
      <c r="N359" s="339"/>
      <c r="O359" s="339"/>
      <c r="P359" s="339"/>
    </row>
    <row r="360" spans="1:16" ht="12.75">
      <c r="A360" s="37"/>
      <c r="B360" s="37"/>
      <c r="C360" s="37"/>
      <c r="D360" s="15"/>
      <c r="E360" s="37"/>
      <c r="F360" s="15"/>
      <c r="G360" s="15"/>
      <c r="H360" s="15"/>
      <c r="I360" s="42"/>
      <c r="J360" s="15"/>
      <c r="K360" s="15"/>
      <c r="L360" s="15"/>
      <c r="M360" s="15"/>
      <c r="N360" s="15"/>
      <c r="O360" s="15"/>
      <c r="P360" s="15"/>
    </row>
    <row r="361" spans="1:16" ht="12.75">
      <c r="A361" s="311" t="s">
        <v>24</v>
      </c>
      <c r="B361" s="311"/>
      <c r="C361" s="46"/>
      <c r="D361" s="15"/>
      <c r="E361" s="37"/>
      <c r="F361" s="15"/>
      <c r="G361" s="15"/>
      <c r="H361" s="15"/>
      <c r="I361" s="119" t="s">
        <v>25</v>
      </c>
      <c r="J361" s="119"/>
      <c r="K361" s="119"/>
      <c r="L361" s="15"/>
      <c r="M361" s="15"/>
      <c r="N361" s="338"/>
      <c r="O361" s="338"/>
      <c r="P361" s="15"/>
    </row>
    <row r="362" spans="1:16" ht="12.75">
      <c r="A362" s="37"/>
      <c r="B362" s="37"/>
      <c r="C362" s="45" t="s">
        <v>90</v>
      </c>
      <c r="D362" s="15"/>
      <c r="E362" s="37"/>
      <c r="F362" s="15"/>
      <c r="G362" s="15"/>
      <c r="H362" s="15"/>
      <c r="I362" s="15"/>
      <c r="J362" s="15"/>
      <c r="K362" s="311" t="s">
        <v>91</v>
      </c>
      <c r="L362" s="311"/>
      <c r="M362" s="311"/>
      <c r="N362" s="311"/>
      <c r="O362" s="311"/>
      <c r="P362" s="15"/>
    </row>
    <row r="363" spans="1:16" ht="12.75">
      <c r="A363" s="37"/>
      <c r="B363" s="37"/>
      <c r="C363" s="155"/>
      <c r="D363" s="15"/>
      <c r="E363" s="37"/>
      <c r="F363" s="15"/>
      <c r="G363" s="15"/>
      <c r="H363" s="15"/>
      <c r="I363" s="42"/>
      <c r="J363" s="15"/>
      <c r="K363" s="311"/>
      <c r="L363" s="311"/>
      <c r="M363" s="311"/>
      <c r="N363" s="311"/>
      <c r="O363" s="311"/>
      <c r="P363" s="15"/>
    </row>
    <row r="364" spans="1:16" ht="12.75">
      <c r="A364" s="37"/>
      <c r="B364" s="37"/>
      <c r="C364" s="15"/>
      <c r="D364" s="15"/>
      <c r="E364" s="37"/>
      <c r="F364" s="15"/>
      <c r="G364" s="15"/>
      <c r="H364" s="15"/>
      <c r="I364" s="42"/>
      <c r="J364" s="15"/>
      <c r="K364" s="15"/>
      <c r="L364" s="15"/>
      <c r="M364" s="15"/>
      <c r="N364" s="15"/>
      <c r="O364" s="15"/>
      <c r="P364" s="15"/>
    </row>
  </sheetData>
  <sheetProtection/>
  <mergeCells count="24">
    <mergeCell ref="A5:F5"/>
    <mergeCell ref="I5:K5"/>
    <mergeCell ref="L5:M5"/>
    <mergeCell ref="J6:K6"/>
    <mergeCell ref="E7:E8"/>
    <mergeCell ref="L7:P7"/>
    <mergeCell ref="F7:K7"/>
    <mergeCell ref="L6:M6"/>
    <mergeCell ref="K363:O363"/>
    <mergeCell ref="A7:A8"/>
    <mergeCell ref="B7:B8"/>
    <mergeCell ref="C7:C8"/>
    <mergeCell ref="D7:D8"/>
    <mergeCell ref="A361:B361"/>
    <mergeCell ref="N361:O361"/>
    <mergeCell ref="K362:O362"/>
    <mergeCell ref="A359:P359"/>
    <mergeCell ref="D1:M1"/>
    <mergeCell ref="A2:C2"/>
    <mergeCell ref="D2:M2"/>
    <mergeCell ref="A3:C3"/>
    <mergeCell ref="D3:M3"/>
    <mergeCell ref="A4:C4"/>
    <mergeCell ref="D4:M4"/>
  </mergeCells>
  <conditionalFormatting sqref="D9:D21 D23:D355">
    <cfRule type="cellIs" priority="25" dxfId="0" operator="equal" stopIfTrue="1">
      <formula>0</formula>
    </cfRule>
    <cfRule type="expression" priority="26" dxfId="0" stopIfTrue="1">
      <formula>#DIV/0!</formula>
    </cfRule>
  </conditionalFormatting>
  <printOptions horizontalCentered="1" verticalCentered="1"/>
  <pageMargins left="0.07874015748031496" right="0.03937007874015748" top="0.9055118110236221" bottom="0.2755905511811024" header="0.11811023622047245" footer="0.15748031496062992"/>
  <pageSetup horizontalDpi="2400" verticalDpi="2400" orientation="landscape" paperSize="9" r:id="rId2"/>
  <headerFooter>
    <oddHeader>&amp;C&amp;A</oddHeader>
    <evenHeader>&amp;C&amp;A</evenHeader>
    <evenFooter>&amp;CLapa 6</evenFoot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P75"/>
  <sheetViews>
    <sheetView zoomScalePageLayoutView="0" workbookViewId="0" topLeftCell="A1">
      <selection activeCell="T69" sqref="T69"/>
    </sheetView>
  </sheetViews>
  <sheetFormatPr defaultColWidth="9.140625" defaultRowHeight="12.75"/>
  <cols>
    <col min="1" max="1" width="3.8515625" style="88" customWidth="1"/>
    <col min="2" max="2" width="6.7109375" style="88" customWidth="1"/>
    <col min="3" max="3" width="68.7109375" style="0" customWidth="1"/>
    <col min="4" max="4" width="6.28125" style="0" customWidth="1"/>
    <col min="5" max="5" width="7.7109375" style="0" customWidth="1"/>
    <col min="6"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37"/>
      <c r="B1" s="37"/>
      <c r="C1" s="15"/>
      <c r="D1" s="320" t="s">
        <v>1123</v>
      </c>
      <c r="E1" s="321"/>
      <c r="F1" s="321"/>
      <c r="G1" s="321"/>
      <c r="H1" s="321"/>
      <c r="I1" s="321"/>
      <c r="J1" s="321"/>
      <c r="K1" s="321"/>
      <c r="L1" s="321"/>
      <c r="M1" s="321"/>
      <c r="N1" s="15"/>
      <c r="O1" s="15"/>
      <c r="P1" s="15"/>
    </row>
    <row r="2" spans="1:16" ht="12.75" customHeight="1">
      <c r="A2" s="329" t="s">
        <v>6</v>
      </c>
      <c r="B2" s="329"/>
      <c r="C2" s="329"/>
      <c r="D2" s="320" t="s">
        <v>93</v>
      </c>
      <c r="E2" s="321"/>
      <c r="F2" s="321"/>
      <c r="G2" s="321"/>
      <c r="H2" s="321"/>
      <c r="I2" s="321"/>
      <c r="J2" s="321"/>
      <c r="K2" s="321"/>
      <c r="L2" s="321"/>
      <c r="M2" s="321"/>
      <c r="N2" s="15"/>
      <c r="O2" s="15"/>
      <c r="P2" s="15"/>
    </row>
    <row r="3" spans="1:16" ht="12.75">
      <c r="A3" s="329" t="s">
        <v>7</v>
      </c>
      <c r="B3" s="329"/>
      <c r="C3" s="329"/>
      <c r="D3" s="321" t="s">
        <v>94</v>
      </c>
      <c r="E3" s="321"/>
      <c r="F3" s="321"/>
      <c r="G3" s="321"/>
      <c r="H3" s="321"/>
      <c r="I3" s="321"/>
      <c r="J3" s="321"/>
      <c r="K3" s="321"/>
      <c r="L3" s="321"/>
      <c r="M3" s="321"/>
      <c r="N3" s="15"/>
      <c r="O3" s="15"/>
      <c r="P3" s="15"/>
    </row>
    <row r="4" spans="1:16" ht="12.75" customHeight="1">
      <c r="A4" s="329" t="s">
        <v>31</v>
      </c>
      <c r="B4" s="329"/>
      <c r="C4" s="329"/>
      <c r="D4" s="320" t="s">
        <v>95</v>
      </c>
      <c r="E4" s="321"/>
      <c r="F4" s="321"/>
      <c r="G4" s="321"/>
      <c r="H4" s="321"/>
      <c r="I4" s="321"/>
      <c r="J4" s="321"/>
      <c r="K4" s="321"/>
      <c r="L4" s="321"/>
      <c r="M4" s="321"/>
      <c r="N4" s="15"/>
      <c r="O4" s="15"/>
      <c r="P4" s="15"/>
    </row>
    <row r="5" spans="1:16" ht="12.75">
      <c r="A5" s="316" t="s">
        <v>67</v>
      </c>
      <c r="B5" s="316"/>
      <c r="C5" s="316"/>
      <c r="D5" s="316"/>
      <c r="E5" s="316"/>
      <c r="F5" s="316"/>
      <c r="G5" s="15"/>
      <c r="H5" s="43"/>
      <c r="I5" s="311" t="s">
        <v>8</v>
      </c>
      <c r="J5" s="311"/>
      <c r="K5" s="311"/>
      <c r="L5" s="340">
        <f>P69</f>
        <v>0</v>
      </c>
      <c r="M5" s="340"/>
      <c r="N5" s="43" t="s">
        <v>66</v>
      </c>
      <c r="O5" s="15"/>
      <c r="P5" s="15"/>
    </row>
    <row r="6" spans="1:16" ht="13.5" thickBot="1">
      <c r="A6" s="43"/>
      <c r="B6" s="43"/>
      <c r="C6" s="44"/>
      <c r="D6" s="43"/>
      <c r="E6" s="43"/>
      <c r="F6" s="43"/>
      <c r="G6" s="43"/>
      <c r="H6" s="43"/>
      <c r="I6" s="94"/>
      <c r="J6" s="341" t="s">
        <v>33</v>
      </c>
      <c r="K6" s="341"/>
      <c r="L6" s="344" t="s">
        <v>96</v>
      </c>
      <c r="M6" s="344"/>
      <c r="N6" s="94"/>
      <c r="O6" s="15"/>
      <c r="P6" s="15"/>
    </row>
    <row r="7" spans="1:16" ht="12.75" customHeight="1">
      <c r="A7" s="330" t="s">
        <v>0</v>
      </c>
      <c r="B7" s="332" t="s">
        <v>1</v>
      </c>
      <c r="C7" s="334" t="s">
        <v>56</v>
      </c>
      <c r="D7" s="336" t="s">
        <v>57</v>
      </c>
      <c r="E7" s="336" t="s">
        <v>2</v>
      </c>
      <c r="F7" s="342" t="s">
        <v>58</v>
      </c>
      <c r="G7" s="342"/>
      <c r="H7" s="342"/>
      <c r="I7" s="342"/>
      <c r="J7" s="342"/>
      <c r="K7" s="342"/>
      <c r="L7" s="342" t="s">
        <v>3</v>
      </c>
      <c r="M7" s="342"/>
      <c r="N7" s="342"/>
      <c r="O7" s="342"/>
      <c r="P7" s="343"/>
    </row>
    <row r="8" spans="1:16" ht="46.5" thickBot="1">
      <c r="A8" s="331"/>
      <c r="B8" s="333"/>
      <c r="C8" s="335"/>
      <c r="D8" s="337"/>
      <c r="E8" s="337"/>
      <c r="F8" s="153" t="s">
        <v>29</v>
      </c>
      <c r="G8" s="153" t="s">
        <v>59</v>
      </c>
      <c r="H8" s="153" t="s">
        <v>60</v>
      </c>
      <c r="I8" s="153" t="s">
        <v>61</v>
      </c>
      <c r="J8" s="153" t="s">
        <v>62</v>
      </c>
      <c r="K8" s="153" t="s">
        <v>63</v>
      </c>
      <c r="L8" s="153" t="s">
        <v>64</v>
      </c>
      <c r="M8" s="153" t="s">
        <v>60</v>
      </c>
      <c r="N8" s="153" t="s">
        <v>61</v>
      </c>
      <c r="O8" s="153" t="s">
        <v>62</v>
      </c>
      <c r="P8" s="154" t="s">
        <v>65</v>
      </c>
    </row>
    <row r="9" spans="1:16" ht="12.75">
      <c r="A9" s="144"/>
      <c r="B9" s="143"/>
      <c r="C9" s="143" t="s">
        <v>377</v>
      </c>
      <c r="D9" s="170"/>
      <c r="E9" s="147"/>
      <c r="F9" s="147"/>
      <c r="G9" s="147"/>
      <c r="H9" s="136"/>
      <c r="I9" s="135"/>
      <c r="J9" s="136"/>
      <c r="K9" s="136"/>
      <c r="L9" s="136"/>
      <c r="M9" s="136"/>
      <c r="N9" s="136"/>
      <c r="O9" s="136"/>
      <c r="P9" s="171"/>
    </row>
    <row r="10" spans="1:16" ht="12.75">
      <c r="A10" s="164"/>
      <c r="B10" s="185" t="s">
        <v>403</v>
      </c>
      <c r="C10" s="143" t="s">
        <v>378</v>
      </c>
      <c r="D10" s="78"/>
      <c r="E10" s="165"/>
      <c r="F10" s="165"/>
      <c r="G10" s="165"/>
      <c r="H10" s="80"/>
      <c r="I10" s="21"/>
      <c r="J10" s="80"/>
      <c r="K10" s="80"/>
      <c r="L10" s="80"/>
      <c r="M10" s="91"/>
      <c r="N10" s="80"/>
      <c r="O10" s="80"/>
      <c r="P10" s="81"/>
    </row>
    <row r="11" spans="1:16" ht="12.75">
      <c r="A11" s="145">
        <v>1</v>
      </c>
      <c r="B11" s="31" t="s">
        <v>27</v>
      </c>
      <c r="C11" s="167" t="s">
        <v>375</v>
      </c>
      <c r="D11" s="18" t="s">
        <v>5</v>
      </c>
      <c r="E11" s="84">
        <v>1</v>
      </c>
      <c r="F11" s="83"/>
      <c r="G11" s="83"/>
      <c r="H11" s="97"/>
      <c r="I11" s="169"/>
      <c r="J11" s="83"/>
      <c r="K11" s="83"/>
      <c r="L11" s="83"/>
      <c r="M11" s="178"/>
      <c r="N11" s="83"/>
      <c r="O11" s="83"/>
      <c r="P11" s="83"/>
    </row>
    <row r="12" spans="1:16" ht="12.75">
      <c r="A12" s="145">
        <v>2</v>
      </c>
      <c r="B12" s="31" t="s">
        <v>27</v>
      </c>
      <c r="C12" s="167" t="s">
        <v>376</v>
      </c>
      <c r="D12" s="18" t="s">
        <v>5</v>
      </c>
      <c r="E12" s="84">
        <v>1</v>
      </c>
      <c r="F12" s="83"/>
      <c r="G12" s="83"/>
      <c r="H12" s="97"/>
      <c r="I12" s="169"/>
      <c r="J12" s="83"/>
      <c r="K12" s="83"/>
      <c r="L12" s="83"/>
      <c r="M12" s="178"/>
      <c r="N12" s="83"/>
      <c r="O12" s="83"/>
      <c r="P12" s="83"/>
    </row>
    <row r="13" spans="1:16" ht="12.75">
      <c r="A13" s="145">
        <v>3</v>
      </c>
      <c r="B13" s="31" t="s">
        <v>27</v>
      </c>
      <c r="C13" s="167" t="s">
        <v>387</v>
      </c>
      <c r="D13" s="18" t="s">
        <v>5</v>
      </c>
      <c r="E13" s="84">
        <v>1</v>
      </c>
      <c r="F13" s="83"/>
      <c r="G13" s="83"/>
      <c r="H13" s="97"/>
      <c r="I13" s="169"/>
      <c r="J13" s="83"/>
      <c r="K13" s="83"/>
      <c r="L13" s="83"/>
      <c r="M13" s="178"/>
      <c r="N13" s="83"/>
      <c r="O13" s="83"/>
      <c r="P13" s="83"/>
    </row>
    <row r="14" spans="1:16" ht="12.75">
      <c r="A14" s="145">
        <v>4</v>
      </c>
      <c r="B14" s="31" t="s">
        <v>27</v>
      </c>
      <c r="C14" s="167" t="s">
        <v>388</v>
      </c>
      <c r="D14" s="18" t="s">
        <v>5</v>
      </c>
      <c r="E14" s="84">
        <v>1</v>
      </c>
      <c r="F14" s="83"/>
      <c r="G14" s="83"/>
      <c r="H14" s="97"/>
      <c r="I14" s="169"/>
      <c r="J14" s="83"/>
      <c r="K14" s="83"/>
      <c r="L14" s="83"/>
      <c r="M14" s="178"/>
      <c r="N14" s="83"/>
      <c r="O14" s="83"/>
      <c r="P14" s="83"/>
    </row>
    <row r="15" spans="1:16" ht="12.75">
      <c r="A15" s="145">
        <v>5</v>
      </c>
      <c r="B15" s="31" t="s">
        <v>27</v>
      </c>
      <c r="C15" s="167" t="s">
        <v>379</v>
      </c>
      <c r="D15" s="18" t="s">
        <v>5</v>
      </c>
      <c r="E15" s="84">
        <v>1</v>
      </c>
      <c r="F15" s="83"/>
      <c r="G15" s="83"/>
      <c r="H15" s="97"/>
      <c r="I15" s="169"/>
      <c r="J15" s="83"/>
      <c r="K15" s="83"/>
      <c r="L15" s="83"/>
      <c r="M15" s="178"/>
      <c r="N15" s="83"/>
      <c r="O15" s="83"/>
      <c r="P15" s="83"/>
    </row>
    <row r="16" spans="1:16" ht="12.75">
      <c r="A16" s="145">
        <v>6</v>
      </c>
      <c r="B16" s="31" t="s">
        <v>27</v>
      </c>
      <c r="C16" s="167" t="s">
        <v>380</v>
      </c>
      <c r="D16" s="18" t="s">
        <v>5</v>
      </c>
      <c r="E16" s="84">
        <v>1</v>
      </c>
      <c r="F16" s="83"/>
      <c r="G16" s="83"/>
      <c r="H16" s="97"/>
      <c r="I16" s="169"/>
      <c r="J16" s="83"/>
      <c r="K16" s="83"/>
      <c r="L16" s="83"/>
      <c r="M16" s="178"/>
      <c r="N16" s="83"/>
      <c r="O16" s="83"/>
      <c r="P16" s="83"/>
    </row>
    <row r="17" spans="1:16" ht="15">
      <c r="A17" s="145">
        <v>7</v>
      </c>
      <c r="B17" s="31"/>
      <c r="C17" s="199" t="s">
        <v>608</v>
      </c>
      <c r="D17" s="18" t="s">
        <v>12</v>
      </c>
      <c r="E17" s="84">
        <v>20</v>
      </c>
      <c r="F17" s="83"/>
      <c r="G17" s="83"/>
      <c r="H17" s="97"/>
      <c r="I17" s="169"/>
      <c r="J17" s="83"/>
      <c r="K17" s="83"/>
      <c r="L17" s="83"/>
      <c r="M17" s="178"/>
      <c r="N17" s="83"/>
      <c r="O17" s="83"/>
      <c r="P17" s="83"/>
    </row>
    <row r="18" spans="1:16" ht="12.75">
      <c r="A18" s="145">
        <v>8</v>
      </c>
      <c r="B18" s="31"/>
      <c r="C18" s="179" t="s">
        <v>385</v>
      </c>
      <c r="D18" s="84" t="s">
        <v>5</v>
      </c>
      <c r="E18" s="84">
        <v>1</v>
      </c>
      <c r="F18" s="83"/>
      <c r="G18" s="83"/>
      <c r="H18" s="97"/>
      <c r="I18" s="83"/>
      <c r="J18" s="83"/>
      <c r="K18" s="83"/>
      <c r="L18" s="83"/>
      <c r="M18" s="83"/>
      <c r="N18" s="83"/>
      <c r="O18" s="83"/>
      <c r="P18" s="83"/>
    </row>
    <row r="19" spans="1:16" ht="12.75">
      <c r="A19" s="145"/>
      <c r="B19" s="148" t="s">
        <v>438</v>
      </c>
      <c r="C19" s="143" t="s">
        <v>402</v>
      </c>
      <c r="D19" s="84"/>
      <c r="E19" s="84"/>
      <c r="F19" s="83"/>
      <c r="G19" s="83"/>
      <c r="H19" s="97"/>
      <c r="I19" s="83"/>
      <c r="J19" s="83"/>
      <c r="K19" s="83"/>
      <c r="L19" s="83"/>
      <c r="M19" s="83"/>
      <c r="N19" s="83"/>
      <c r="O19" s="83"/>
      <c r="P19" s="83"/>
    </row>
    <row r="20" spans="1:16" ht="12.75">
      <c r="A20" s="145">
        <v>1</v>
      </c>
      <c r="B20" s="31" t="s">
        <v>27</v>
      </c>
      <c r="C20" s="181" t="s">
        <v>396</v>
      </c>
      <c r="D20" s="18" t="s">
        <v>5</v>
      </c>
      <c r="E20" s="84">
        <v>1</v>
      </c>
      <c r="F20" s="83"/>
      <c r="G20" s="83"/>
      <c r="H20" s="97"/>
      <c r="I20" s="169"/>
      <c r="J20" s="83"/>
      <c r="K20" s="83"/>
      <c r="L20" s="83"/>
      <c r="M20" s="178"/>
      <c r="N20" s="83"/>
      <c r="O20" s="83"/>
      <c r="P20" s="83"/>
    </row>
    <row r="21" spans="1:16" ht="12.75">
      <c r="A21" s="145">
        <v>2</v>
      </c>
      <c r="B21" s="31" t="s">
        <v>27</v>
      </c>
      <c r="C21" s="181" t="s">
        <v>397</v>
      </c>
      <c r="D21" s="18" t="s">
        <v>5</v>
      </c>
      <c r="E21" s="84">
        <v>1</v>
      </c>
      <c r="F21" s="83"/>
      <c r="G21" s="83"/>
      <c r="H21" s="97"/>
      <c r="I21" s="169"/>
      <c r="J21" s="83"/>
      <c r="K21" s="83"/>
      <c r="L21" s="83"/>
      <c r="M21" s="178"/>
      <c r="N21" s="83"/>
      <c r="O21" s="83"/>
      <c r="P21" s="83"/>
    </row>
    <row r="22" spans="1:16" ht="12.75">
      <c r="A22" s="145">
        <v>3</v>
      </c>
      <c r="B22" s="31" t="s">
        <v>27</v>
      </c>
      <c r="C22" s="181" t="s">
        <v>398</v>
      </c>
      <c r="D22" s="18" t="s">
        <v>5</v>
      </c>
      <c r="E22" s="84">
        <v>1</v>
      </c>
      <c r="F22" s="83"/>
      <c r="G22" s="83"/>
      <c r="H22" s="97"/>
      <c r="I22" s="169"/>
      <c r="J22" s="83"/>
      <c r="K22" s="83"/>
      <c r="L22" s="83"/>
      <c r="M22" s="178"/>
      <c r="N22" s="83"/>
      <c r="O22" s="83"/>
      <c r="P22" s="83"/>
    </row>
    <row r="23" spans="1:16" ht="12.75">
      <c r="A23" s="145">
        <v>4</v>
      </c>
      <c r="B23" s="31" t="s">
        <v>27</v>
      </c>
      <c r="C23" s="181" t="s">
        <v>399</v>
      </c>
      <c r="D23" s="18" t="s">
        <v>5</v>
      </c>
      <c r="E23" s="84">
        <v>1</v>
      </c>
      <c r="F23" s="83"/>
      <c r="G23" s="83"/>
      <c r="H23" s="97"/>
      <c r="I23" s="169"/>
      <c r="J23" s="83"/>
      <c r="K23" s="83"/>
      <c r="L23" s="83"/>
      <c r="M23" s="178"/>
      <c r="N23" s="83"/>
      <c r="O23" s="83"/>
      <c r="P23" s="83"/>
    </row>
    <row r="24" spans="1:16" ht="12.75">
      <c r="A24" s="145">
        <v>5</v>
      </c>
      <c r="B24" s="31" t="s">
        <v>27</v>
      </c>
      <c r="C24" s="181" t="s">
        <v>400</v>
      </c>
      <c r="D24" s="18" t="s">
        <v>5</v>
      </c>
      <c r="E24" s="84">
        <v>1</v>
      </c>
      <c r="F24" s="83"/>
      <c r="G24" s="83"/>
      <c r="H24" s="97"/>
      <c r="I24" s="169"/>
      <c r="J24" s="83"/>
      <c r="K24" s="83"/>
      <c r="L24" s="83"/>
      <c r="M24" s="178"/>
      <c r="N24" s="83"/>
      <c r="O24" s="83"/>
      <c r="P24" s="83"/>
    </row>
    <row r="25" spans="1:16" ht="12.75">
      <c r="A25" s="145">
        <v>6</v>
      </c>
      <c r="B25" s="31"/>
      <c r="C25" s="179" t="s">
        <v>401</v>
      </c>
      <c r="D25" s="84" t="s">
        <v>5</v>
      </c>
      <c r="E25" s="84">
        <v>1</v>
      </c>
      <c r="F25" s="83"/>
      <c r="G25" s="83"/>
      <c r="H25" s="97"/>
      <c r="I25" s="83"/>
      <c r="J25" s="83"/>
      <c r="K25" s="83"/>
      <c r="L25" s="83"/>
      <c r="M25" s="83"/>
      <c r="N25" s="83"/>
      <c r="O25" s="83"/>
      <c r="P25" s="83"/>
    </row>
    <row r="26" spans="1:16" ht="12.75">
      <c r="A26" s="145"/>
      <c r="B26" s="148" t="s">
        <v>1298</v>
      </c>
      <c r="C26" s="143" t="s">
        <v>431</v>
      </c>
      <c r="D26" s="84"/>
      <c r="E26" s="84"/>
      <c r="F26" s="83"/>
      <c r="G26" s="83"/>
      <c r="H26" s="97"/>
      <c r="I26" s="83"/>
      <c r="J26" s="83"/>
      <c r="K26" s="83"/>
      <c r="L26" s="83"/>
      <c r="M26" s="83"/>
      <c r="N26" s="83"/>
      <c r="O26" s="83"/>
      <c r="P26" s="83"/>
    </row>
    <row r="27" spans="1:16" ht="12.75">
      <c r="A27" s="145">
        <v>1</v>
      </c>
      <c r="B27" s="31" t="s">
        <v>27</v>
      </c>
      <c r="C27" s="181" t="s">
        <v>432</v>
      </c>
      <c r="D27" s="84" t="s">
        <v>5</v>
      </c>
      <c r="E27" s="84">
        <v>2</v>
      </c>
      <c r="F27" s="83"/>
      <c r="G27" s="83"/>
      <c r="H27" s="97"/>
      <c r="I27" s="83"/>
      <c r="J27" s="83"/>
      <c r="K27" s="83"/>
      <c r="L27" s="83"/>
      <c r="M27" s="178"/>
      <c r="N27" s="83"/>
      <c r="O27" s="83"/>
      <c r="P27" s="83"/>
    </row>
    <row r="28" spans="1:16" ht="25.5">
      <c r="A28" s="145">
        <v>2</v>
      </c>
      <c r="B28" s="31" t="s">
        <v>27</v>
      </c>
      <c r="C28" s="181" t="s">
        <v>435</v>
      </c>
      <c r="D28" s="84" t="s">
        <v>5</v>
      </c>
      <c r="E28" s="84">
        <v>15</v>
      </c>
      <c r="F28" s="83"/>
      <c r="G28" s="83"/>
      <c r="H28" s="97"/>
      <c r="I28" s="83"/>
      <c r="J28" s="83"/>
      <c r="K28" s="83"/>
      <c r="L28" s="83"/>
      <c r="M28" s="178"/>
      <c r="N28" s="83"/>
      <c r="O28" s="83"/>
      <c r="P28" s="83"/>
    </row>
    <row r="29" spans="1:16" ht="12.75">
      <c r="A29" s="145">
        <v>3</v>
      </c>
      <c r="B29" s="31" t="s">
        <v>27</v>
      </c>
      <c r="C29" s="181" t="s">
        <v>433</v>
      </c>
      <c r="D29" s="84" t="s">
        <v>5</v>
      </c>
      <c r="E29" s="84">
        <v>2</v>
      </c>
      <c r="F29" s="83"/>
      <c r="G29" s="83"/>
      <c r="H29" s="97"/>
      <c r="I29" s="83"/>
      <c r="J29" s="83"/>
      <c r="K29" s="83"/>
      <c r="L29" s="83"/>
      <c r="M29" s="178"/>
      <c r="N29" s="83"/>
      <c r="O29" s="83"/>
      <c r="P29" s="83"/>
    </row>
    <row r="30" spans="1:16" ht="25.5">
      <c r="A30" s="145">
        <v>4</v>
      </c>
      <c r="B30" s="31" t="s">
        <v>27</v>
      </c>
      <c r="C30" s="181" t="s">
        <v>434</v>
      </c>
      <c r="D30" s="84" t="s">
        <v>5</v>
      </c>
      <c r="E30" s="84">
        <v>25</v>
      </c>
      <c r="F30" s="83"/>
      <c r="G30" s="83"/>
      <c r="H30" s="97"/>
      <c r="I30" s="83"/>
      <c r="J30" s="83"/>
      <c r="K30" s="83"/>
      <c r="L30" s="83"/>
      <c r="M30" s="178"/>
      <c r="N30" s="83"/>
      <c r="O30" s="83"/>
      <c r="P30" s="83"/>
    </row>
    <row r="31" spans="1:16" ht="25.5">
      <c r="A31" s="145">
        <v>5</v>
      </c>
      <c r="B31" s="31" t="s">
        <v>27</v>
      </c>
      <c r="C31" s="181" t="s">
        <v>436</v>
      </c>
      <c r="D31" s="84" t="s">
        <v>5</v>
      </c>
      <c r="E31" s="84">
        <v>1</v>
      </c>
      <c r="F31" s="83"/>
      <c r="G31" s="83"/>
      <c r="H31" s="97"/>
      <c r="I31" s="83"/>
      <c r="J31" s="83"/>
      <c r="K31" s="83"/>
      <c r="L31" s="83"/>
      <c r="M31" s="178"/>
      <c r="N31" s="83"/>
      <c r="O31" s="83"/>
      <c r="P31" s="83"/>
    </row>
    <row r="32" spans="1:16" ht="12.75">
      <c r="A32" s="145">
        <v>6</v>
      </c>
      <c r="B32" s="31"/>
      <c r="C32" s="179" t="s">
        <v>437</v>
      </c>
      <c r="D32" s="84" t="s">
        <v>5</v>
      </c>
      <c r="E32" s="84">
        <v>1</v>
      </c>
      <c r="F32" s="83"/>
      <c r="G32" s="83"/>
      <c r="H32" s="97"/>
      <c r="I32" s="83"/>
      <c r="J32" s="83"/>
      <c r="K32" s="83"/>
      <c r="L32" s="83"/>
      <c r="M32" s="83"/>
      <c r="N32" s="83"/>
      <c r="O32" s="83"/>
      <c r="P32" s="83"/>
    </row>
    <row r="33" spans="1:16" ht="12.75">
      <c r="A33" s="145"/>
      <c r="B33" s="185" t="s">
        <v>1299</v>
      </c>
      <c r="C33" s="143" t="s">
        <v>82</v>
      </c>
      <c r="D33" s="84"/>
      <c r="E33" s="84"/>
      <c r="F33" s="83"/>
      <c r="G33" s="83"/>
      <c r="H33" s="97"/>
      <c r="I33" s="83"/>
      <c r="J33" s="83"/>
      <c r="K33" s="83"/>
      <c r="L33" s="83"/>
      <c r="M33" s="83"/>
      <c r="N33" s="83"/>
      <c r="O33" s="83"/>
      <c r="P33" s="83"/>
    </row>
    <row r="34" spans="1:16" ht="12.75">
      <c r="A34" s="145">
        <v>1</v>
      </c>
      <c r="B34" s="145" t="s">
        <v>27</v>
      </c>
      <c r="C34" s="181" t="s">
        <v>381</v>
      </c>
      <c r="D34" s="18" t="s">
        <v>5</v>
      </c>
      <c r="E34" s="84">
        <v>5</v>
      </c>
      <c r="F34" s="83"/>
      <c r="G34" s="83"/>
      <c r="H34" s="97"/>
      <c r="I34" s="169"/>
      <c r="J34" s="83"/>
      <c r="K34" s="83"/>
      <c r="L34" s="83"/>
      <c r="M34" s="178"/>
      <c r="N34" s="83"/>
      <c r="O34" s="83"/>
      <c r="P34" s="83"/>
    </row>
    <row r="35" spans="1:16" ht="12.75">
      <c r="A35" s="145">
        <v>2</v>
      </c>
      <c r="B35" s="189" t="s">
        <v>27</v>
      </c>
      <c r="C35" s="181" t="s">
        <v>382</v>
      </c>
      <c r="D35" s="18" t="s">
        <v>5</v>
      </c>
      <c r="E35" s="84">
        <v>1</v>
      </c>
      <c r="F35" s="83"/>
      <c r="G35" s="83"/>
      <c r="H35" s="97"/>
      <c r="I35" s="169"/>
      <c r="J35" s="83"/>
      <c r="K35" s="83"/>
      <c r="L35" s="83"/>
      <c r="M35" s="178"/>
      <c r="N35" s="83"/>
      <c r="O35" s="83"/>
      <c r="P35" s="83"/>
    </row>
    <row r="36" spans="1:16" ht="12.75">
      <c r="A36" s="145">
        <v>3</v>
      </c>
      <c r="B36" s="189" t="s">
        <v>27</v>
      </c>
      <c r="C36" s="181" t="s">
        <v>383</v>
      </c>
      <c r="D36" s="18" t="s">
        <v>5</v>
      </c>
      <c r="E36" s="84">
        <v>1</v>
      </c>
      <c r="F36" s="83"/>
      <c r="G36" s="83"/>
      <c r="H36" s="97"/>
      <c r="I36" s="169"/>
      <c r="J36" s="83"/>
      <c r="K36" s="83"/>
      <c r="L36" s="83"/>
      <c r="M36" s="178"/>
      <c r="N36" s="83"/>
      <c r="O36" s="83"/>
      <c r="P36" s="83"/>
    </row>
    <row r="37" spans="1:16" ht="12.75">
      <c r="A37" s="145">
        <v>4</v>
      </c>
      <c r="B37" s="189"/>
      <c r="C37" s="179" t="s">
        <v>384</v>
      </c>
      <c r="D37" s="84" t="s">
        <v>5</v>
      </c>
      <c r="E37" s="84">
        <v>1</v>
      </c>
      <c r="F37" s="83"/>
      <c r="G37" s="83"/>
      <c r="H37" s="97"/>
      <c r="I37" s="83"/>
      <c r="J37" s="83"/>
      <c r="K37" s="83"/>
      <c r="L37" s="83"/>
      <c r="M37" s="83"/>
      <c r="N37" s="83"/>
      <c r="O37" s="83"/>
      <c r="P37" s="83"/>
    </row>
    <row r="38" spans="1:16" ht="12.75">
      <c r="A38" s="145">
        <v>5</v>
      </c>
      <c r="B38" s="189" t="s">
        <v>27</v>
      </c>
      <c r="C38" s="276" t="s">
        <v>1126</v>
      </c>
      <c r="D38" s="18" t="s">
        <v>5</v>
      </c>
      <c r="E38" s="84">
        <v>1</v>
      </c>
      <c r="F38" s="83"/>
      <c r="G38" s="83"/>
      <c r="H38" s="97"/>
      <c r="I38" s="84"/>
      <c r="J38" s="83"/>
      <c r="K38" s="83"/>
      <c r="L38" s="83"/>
      <c r="M38" s="178"/>
      <c r="N38" s="83"/>
      <c r="O38" s="83"/>
      <c r="P38" s="83"/>
    </row>
    <row r="39" spans="1:16" ht="12.75">
      <c r="A39" s="145">
        <v>6</v>
      </c>
      <c r="B39" s="189"/>
      <c r="C39" s="179" t="s">
        <v>384</v>
      </c>
      <c r="D39" s="84" t="s">
        <v>5</v>
      </c>
      <c r="E39" s="84">
        <v>1</v>
      </c>
      <c r="F39" s="83"/>
      <c r="G39" s="83"/>
      <c r="H39" s="97"/>
      <c r="I39" s="83"/>
      <c r="J39" s="83"/>
      <c r="K39" s="83"/>
      <c r="L39" s="83"/>
      <c r="M39" s="83"/>
      <c r="N39" s="83"/>
      <c r="O39" s="83"/>
      <c r="P39" s="83"/>
    </row>
    <row r="40" spans="1:16" ht="12.75">
      <c r="A40" s="145">
        <v>7</v>
      </c>
      <c r="B40" s="31" t="s">
        <v>27</v>
      </c>
      <c r="C40" s="198" t="s">
        <v>609</v>
      </c>
      <c r="D40" s="18" t="s">
        <v>4</v>
      </c>
      <c r="E40" s="83">
        <v>21.3</v>
      </c>
      <c r="F40" s="83"/>
      <c r="G40" s="83"/>
      <c r="H40" s="83"/>
      <c r="I40" s="83"/>
      <c r="J40" s="83"/>
      <c r="K40" s="83"/>
      <c r="L40" s="83"/>
      <c r="M40" s="83"/>
      <c r="N40" s="83"/>
      <c r="O40" s="83"/>
      <c r="P40" s="83"/>
    </row>
    <row r="41" spans="1:16" ht="12.75">
      <c r="A41" s="145">
        <v>8</v>
      </c>
      <c r="B41" s="31"/>
      <c r="C41" s="179" t="s">
        <v>583</v>
      </c>
      <c r="D41" s="84" t="s">
        <v>5</v>
      </c>
      <c r="E41" s="84">
        <v>1</v>
      </c>
      <c r="F41" s="83"/>
      <c r="G41" s="83"/>
      <c r="H41" s="97"/>
      <c r="I41" s="83"/>
      <c r="J41" s="83"/>
      <c r="K41" s="83"/>
      <c r="L41" s="83"/>
      <c r="M41" s="83"/>
      <c r="N41" s="83"/>
      <c r="O41" s="83"/>
      <c r="P41" s="83"/>
    </row>
    <row r="42" spans="1:16" ht="12.75">
      <c r="A42" s="145"/>
      <c r="B42" s="148" t="s">
        <v>1300</v>
      </c>
      <c r="C42" s="143" t="s">
        <v>390</v>
      </c>
      <c r="D42" s="78"/>
      <c r="E42" s="146"/>
      <c r="F42" s="146"/>
      <c r="G42" s="146"/>
      <c r="H42" s="80"/>
      <c r="I42" s="21"/>
      <c r="J42" s="80"/>
      <c r="K42" s="80"/>
      <c r="L42" s="80"/>
      <c r="M42" s="80"/>
      <c r="N42" s="80"/>
      <c r="O42" s="80"/>
      <c r="P42" s="81"/>
    </row>
    <row r="43" spans="1:16" ht="12.75">
      <c r="A43" s="145">
        <v>1</v>
      </c>
      <c r="B43" s="31" t="s">
        <v>27</v>
      </c>
      <c r="C43" s="181" t="s">
        <v>392</v>
      </c>
      <c r="D43" s="180" t="s">
        <v>5</v>
      </c>
      <c r="E43" s="173">
        <v>1</v>
      </c>
      <c r="F43" s="83"/>
      <c r="G43" s="83"/>
      <c r="H43" s="97"/>
      <c r="I43" s="169"/>
      <c r="J43" s="83"/>
      <c r="K43" s="83"/>
      <c r="L43" s="83"/>
      <c r="M43" s="83"/>
      <c r="N43" s="83"/>
      <c r="O43" s="83"/>
      <c r="P43" s="83"/>
    </row>
    <row r="44" spans="1:16" ht="12.75">
      <c r="A44" s="145">
        <v>2</v>
      </c>
      <c r="B44" s="31" t="s">
        <v>27</v>
      </c>
      <c r="C44" s="181" t="s">
        <v>389</v>
      </c>
      <c r="D44" s="180" t="s">
        <v>5</v>
      </c>
      <c r="E44" s="173">
        <v>1</v>
      </c>
      <c r="F44" s="83"/>
      <c r="G44" s="83"/>
      <c r="H44" s="97"/>
      <c r="I44" s="169"/>
      <c r="J44" s="83"/>
      <c r="K44" s="83"/>
      <c r="L44" s="83"/>
      <c r="M44" s="83"/>
      <c r="N44" s="83"/>
      <c r="O44" s="83"/>
      <c r="P44" s="83"/>
    </row>
    <row r="45" spans="1:16" ht="12.75">
      <c r="A45" s="145">
        <v>3</v>
      </c>
      <c r="B45" s="31" t="s">
        <v>27</v>
      </c>
      <c r="C45" s="181" t="s">
        <v>391</v>
      </c>
      <c r="D45" s="18" t="s">
        <v>5</v>
      </c>
      <c r="E45" s="84">
        <v>1</v>
      </c>
      <c r="F45" s="83"/>
      <c r="G45" s="83"/>
      <c r="H45" s="97"/>
      <c r="I45" s="169"/>
      <c r="J45" s="83"/>
      <c r="K45" s="83"/>
      <c r="L45" s="83"/>
      <c r="M45" s="83"/>
      <c r="N45" s="83"/>
      <c r="O45" s="83"/>
      <c r="P45" s="83"/>
    </row>
    <row r="46" spans="1:16" ht="25.5">
      <c r="A46" s="145">
        <v>4</v>
      </c>
      <c r="B46" s="31" t="s">
        <v>27</v>
      </c>
      <c r="C46" s="181" t="s">
        <v>422</v>
      </c>
      <c r="D46" s="180" t="s">
        <v>5</v>
      </c>
      <c r="E46" s="173">
        <v>1</v>
      </c>
      <c r="F46" s="83"/>
      <c r="G46" s="83"/>
      <c r="H46" s="97"/>
      <c r="I46" s="169"/>
      <c r="J46" s="83"/>
      <c r="K46" s="83"/>
      <c r="L46" s="83"/>
      <c r="M46" s="83"/>
      <c r="N46" s="83"/>
      <c r="O46" s="83"/>
      <c r="P46" s="83"/>
    </row>
    <row r="47" spans="1:16" ht="12.75">
      <c r="A47" s="145">
        <v>5</v>
      </c>
      <c r="B47" s="31" t="s">
        <v>27</v>
      </c>
      <c r="C47" s="181" t="s">
        <v>421</v>
      </c>
      <c r="D47" s="180" t="s">
        <v>5</v>
      </c>
      <c r="E47" s="173">
        <v>1</v>
      </c>
      <c r="F47" s="83"/>
      <c r="G47" s="83"/>
      <c r="H47" s="97"/>
      <c r="I47" s="169"/>
      <c r="J47" s="83"/>
      <c r="K47" s="83"/>
      <c r="L47" s="83"/>
      <c r="M47" s="83"/>
      <c r="N47" s="83"/>
      <c r="O47" s="83"/>
      <c r="P47" s="83"/>
    </row>
    <row r="48" spans="1:16" ht="12.75">
      <c r="A48" s="145">
        <v>6</v>
      </c>
      <c r="B48" s="31"/>
      <c r="C48" s="179" t="s">
        <v>394</v>
      </c>
      <c r="D48" s="84" t="s">
        <v>5</v>
      </c>
      <c r="E48" s="84">
        <v>1</v>
      </c>
      <c r="F48" s="83"/>
      <c r="G48" s="83"/>
      <c r="H48" s="97"/>
      <c r="I48" s="83"/>
      <c r="J48" s="83"/>
      <c r="K48" s="83"/>
      <c r="L48" s="83"/>
      <c r="M48" s="83"/>
      <c r="N48" s="83"/>
      <c r="O48" s="83"/>
      <c r="P48" s="83"/>
    </row>
    <row r="49" spans="1:16" ht="12.75">
      <c r="A49" s="145"/>
      <c r="B49" s="148" t="s">
        <v>1301</v>
      </c>
      <c r="C49" s="143" t="s">
        <v>393</v>
      </c>
      <c r="D49" s="180"/>
      <c r="E49" s="173"/>
      <c r="F49" s="83"/>
      <c r="G49" s="83"/>
      <c r="H49" s="97"/>
      <c r="I49" s="169"/>
      <c r="J49" s="83"/>
      <c r="K49" s="83"/>
      <c r="L49" s="83"/>
      <c r="M49" s="83"/>
      <c r="N49" s="83"/>
      <c r="O49" s="83"/>
      <c r="P49" s="83"/>
    </row>
    <row r="50" spans="1:16" ht="12.75">
      <c r="A50" s="145">
        <v>1</v>
      </c>
      <c r="B50" s="31" t="s">
        <v>27</v>
      </c>
      <c r="C50" s="181" t="s">
        <v>406</v>
      </c>
      <c r="D50" s="180" t="s">
        <v>5</v>
      </c>
      <c r="E50" s="173">
        <v>1</v>
      </c>
      <c r="F50" s="83"/>
      <c r="G50" s="83"/>
      <c r="H50" s="97"/>
      <c r="I50" s="169"/>
      <c r="J50" s="83"/>
      <c r="K50" s="83"/>
      <c r="L50" s="83"/>
      <c r="M50" s="83"/>
      <c r="N50" s="83"/>
      <c r="O50" s="83"/>
      <c r="P50" s="83"/>
    </row>
    <row r="51" spans="1:16" ht="12.75">
      <c r="A51" s="145">
        <v>2</v>
      </c>
      <c r="B51" s="31" t="s">
        <v>27</v>
      </c>
      <c r="C51" s="181" t="s">
        <v>405</v>
      </c>
      <c r="D51" s="180" t="s">
        <v>5</v>
      </c>
      <c r="E51" s="173">
        <v>1</v>
      </c>
      <c r="F51" s="83"/>
      <c r="G51" s="83"/>
      <c r="H51" s="97"/>
      <c r="I51" s="169"/>
      <c r="J51" s="83"/>
      <c r="K51" s="83"/>
      <c r="L51" s="83"/>
      <c r="M51" s="83"/>
      <c r="N51" s="83"/>
      <c r="O51" s="83"/>
      <c r="P51" s="83"/>
    </row>
    <row r="52" spans="1:16" ht="12.75">
      <c r="A52" s="145">
        <v>3</v>
      </c>
      <c r="B52" s="31" t="s">
        <v>27</v>
      </c>
      <c r="C52" s="181" t="s">
        <v>407</v>
      </c>
      <c r="D52" s="180" t="s">
        <v>5</v>
      </c>
      <c r="E52" s="173">
        <v>2</v>
      </c>
      <c r="F52" s="83"/>
      <c r="G52" s="83"/>
      <c r="H52" s="97"/>
      <c r="I52" s="169"/>
      <c r="J52" s="83"/>
      <c r="K52" s="83"/>
      <c r="L52" s="83"/>
      <c r="M52" s="83"/>
      <c r="N52" s="83"/>
      <c r="O52" s="83"/>
      <c r="P52" s="83"/>
    </row>
    <row r="53" spans="1:16" ht="12.75">
      <c r="A53" s="145">
        <v>4</v>
      </c>
      <c r="B53" s="31" t="s">
        <v>27</v>
      </c>
      <c r="C53" s="181" t="s">
        <v>412</v>
      </c>
      <c r="D53" s="180" t="s">
        <v>5</v>
      </c>
      <c r="E53" s="173">
        <v>1</v>
      </c>
      <c r="F53" s="83"/>
      <c r="G53" s="83"/>
      <c r="H53" s="97"/>
      <c r="I53" s="169"/>
      <c r="J53" s="83"/>
      <c r="K53" s="83"/>
      <c r="L53" s="83"/>
      <c r="M53" s="83"/>
      <c r="N53" s="83"/>
      <c r="O53" s="83"/>
      <c r="P53" s="83"/>
    </row>
    <row r="54" spans="1:16" ht="12.75">
      <c r="A54" s="145">
        <v>5</v>
      </c>
      <c r="B54" s="31" t="s">
        <v>27</v>
      </c>
      <c r="C54" s="181" t="s">
        <v>413</v>
      </c>
      <c r="D54" s="180" t="s">
        <v>5</v>
      </c>
      <c r="E54" s="173">
        <v>3</v>
      </c>
      <c r="F54" s="83"/>
      <c r="G54" s="83"/>
      <c r="H54" s="97"/>
      <c r="I54" s="169"/>
      <c r="J54" s="83"/>
      <c r="K54" s="83"/>
      <c r="L54" s="83"/>
      <c r="M54" s="83"/>
      <c r="N54" s="83"/>
      <c r="O54" s="83"/>
      <c r="P54" s="83"/>
    </row>
    <row r="55" spans="1:16" ht="12.75">
      <c r="A55" s="145">
        <v>6</v>
      </c>
      <c r="B55" s="31" t="s">
        <v>27</v>
      </c>
      <c r="C55" s="181" t="s">
        <v>414</v>
      </c>
      <c r="D55" s="180" t="s">
        <v>5</v>
      </c>
      <c r="E55" s="173">
        <v>1</v>
      </c>
      <c r="F55" s="83"/>
      <c r="G55" s="83"/>
      <c r="H55" s="97"/>
      <c r="I55" s="169"/>
      <c r="J55" s="83"/>
      <c r="K55" s="83"/>
      <c r="L55" s="83"/>
      <c r="M55" s="83"/>
      <c r="N55" s="83"/>
      <c r="O55" s="83"/>
      <c r="P55" s="83"/>
    </row>
    <row r="56" spans="1:16" ht="12.75">
      <c r="A56" s="145">
        <v>7</v>
      </c>
      <c r="B56" s="31" t="s">
        <v>27</v>
      </c>
      <c r="C56" s="181" t="s">
        <v>415</v>
      </c>
      <c r="D56" s="180" t="s">
        <v>5</v>
      </c>
      <c r="E56" s="173">
        <v>1</v>
      </c>
      <c r="F56" s="83"/>
      <c r="G56" s="83"/>
      <c r="H56" s="97"/>
      <c r="I56" s="169"/>
      <c r="J56" s="83"/>
      <c r="K56" s="83"/>
      <c r="L56" s="83"/>
      <c r="M56" s="83"/>
      <c r="N56" s="83"/>
      <c r="O56" s="83"/>
      <c r="P56" s="83"/>
    </row>
    <row r="57" spans="1:16" ht="12.75">
      <c r="A57" s="145">
        <v>8</v>
      </c>
      <c r="B57" s="31" t="s">
        <v>27</v>
      </c>
      <c r="C57" s="181" t="s">
        <v>409</v>
      </c>
      <c r="D57" s="180" t="s">
        <v>5</v>
      </c>
      <c r="E57" s="173">
        <v>1</v>
      </c>
      <c r="F57" s="83"/>
      <c r="G57" s="83"/>
      <c r="H57" s="97"/>
      <c r="I57" s="169"/>
      <c r="J57" s="83"/>
      <c r="K57" s="83"/>
      <c r="L57" s="83"/>
      <c r="M57" s="83"/>
      <c r="N57" s="83"/>
      <c r="O57" s="83"/>
      <c r="P57" s="83"/>
    </row>
    <row r="58" spans="1:16" ht="12.75">
      <c r="A58" s="145">
        <v>9</v>
      </c>
      <c r="B58" s="31" t="s">
        <v>27</v>
      </c>
      <c r="C58" s="181" t="s">
        <v>410</v>
      </c>
      <c r="D58" s="180" t="s">
        <v>5</v>
      </c>
      <c r="E58" s="173">
        <v>1</v>
      </c>
      <c r="F58" s="83"/>
      <c r="G58" s="83"/>
      <c r="H58" s="97"/>
      <c r="I58" s="169"/>
      <c r="J58" s="83"/>
      <c r="K58" s="83"/>
      <c r="L58" s="83"/>
      <c r="M58" s="83"/>
      <c r="N58" s="83"/>
      <c r="O58" s="83"/>
      <c r="P58" s="83"/>
    </row>
    <row r="59" spans="1:16" ht="12.75">
      <c r="A59" s="145">
        <v>10</v>
      </c>
      <c r="B59" s="31" t="s">
        <v>27</v>
      </c>
      <c r="C59" s="181" t="s">
        <v>411</v>
      </c>
      <c r="D59" s="180" t="s">
        <v>5</v>
      </c>
      <c r="E59" s="173">
        <v>1</v>
      </c>
      <c r="F59" s="83"/>
      <c r="G59" s="83"/>
      <c r="H59" s="97"/>
      <c r="I59" s="169"/>
      <c r="J59" s="83"/>
      <c r="K59" s="83"/>
      <c r="L59" s="83"/>
      <c r="M59" s="83"/>
      <c r="N59" s="83"/>
      <c r="O59" s="83"/>
      <c r="P59" s="83"/>
    </row>
    <row r="60" spans="1:16" ht="12.75">
      <c r="A60" s="145">
        <v>11</v>
      </c>
      <c r="B60" s="31" t="s">
        <v>27</v>
      </c>
      <c r="C60" s="181" t="s">
        <v>408</v>
      </c>
      <c r="D60" s="180" t="s">
        <v>5</v>
      </c>
      <c r="E60" s="173">
        <v>1</v>
      </c>
      <c r="F60" s="83"/>
      <c r="G60" s="83"/>
      <c r="H60" s="97"/>
      <c r="I60" s="169"/>
      <c r="J60" s="83"/>
      <c r="K60" s="83"/>
      <c r="L60" s="83"/>
      <c r="M60" s="83"/>
      <c r="N60" s="83"/>
      <c r="O60" s="83"/>
      <c r="P60" s="83"/>
    </row>
    <row r="61" spans="1:16" ht="12.75">
      <c r="A61" s="145">
        <v>12</v>
      </c>
      <c r="B61" s="31" t="s">
        <v>27</v>
      </c>
      <c r="C61" s="181" t="s">
        <v>416</v>
      </c>
      <c r="D61" s="180" t="s">
        <v>5</v>
      </c>
      <c r="E61" s="173">
        <v>1</v>
      </c>
      <c r="F61" s="83"/>
      <c r="G61" s="83"/>
      <c r="H61" s="97"/>
      <c r="I61" s="169"/>
      <c r="J61" s="83"/>
      <c r="K61" s="83"/>
      <c r="L61" s="83"/>
      <c r="M61" s="83"/>
      <c r="N61" s="83"/>
      <c r="O61" s="83"/>
      <c r="P61" s="83"/>
    </row>
    <row r="62" spans="1:16" ht="12.75">
      <c r="A62" s="145">
        <v>13</v>
      </c>
      <c r="B62" s="31" t="s">
        <v>27</v>
      </c>
      <c r="C62" s="181" t="s">
        <v>417</v>
      </c>
      <c r="D62" s="180" t="s">
        <v>5</v>
      </c>
      <c r="E62" s="173">
        <v>1</v>
      </c>
      <c r="F62" s="83"/>
      <c r="G62" s="83"/>
      <c r="H62" s="97"/>
      <c r="I62" s="169"/>
      <c r="J62" s="83"/>
      <c r="K62" s="83"/>
      <c r="L62" s="83"/>
      <c r="M62" s="83"/>
      <c r="N62" s="83"/>
      <c r="O62" s="83"/>
      <c r="P62" s="83"/>
    </row>
    <row r="63" spans="1:16" ht="12.75">
      <c r="A63" s="145">
        <v>14</v>
      </c>
      <c r="B63" s="31" t="s">
        <v>27</v>
      </c>
      <c r="C63" s="181" t="s">
        <v>418</v>
      </c>
      <c r="D63" s="180" t="s">
        <v>5</v>
      </c>
      <c r="E63" s="173">
        <v>1</v>
      </c>
      <c r="F63" s="83"/>
      <c r="G63" s="83"/>
      <c r="H63" s="97"/>
      <c r="I63" s="169"/>
      <c r="J63" s="83"/>
      <c r="K63" s="83"/>
      <c r="L63" s="83"/>
      <c r="M63" s="83"/>
      <c r="N63" s="83"/>
      <c r="O63" s="83"/>
      <c r="P63" s="83"/>
    </row>
    <row r="64" spans="1:16" ht="12.75">
      <c r="A64" s="145">
        <v>15</v>
      </c>
      <c r="B64" s="31" t="s">
        <v>27</v>
      </c>
      <c r="C64" s="181" t="s">
        <v>419</v>
      </c>
      <c r="D64" s="180" t="s">
        <v>5</v>
      </c>
      <c r="E64" s="173">
        <v>5</v>
      </c>
      <c r="F64" s="83"/>
      <c r="G64" s="83"/>
      <c r="H64" s="97"/>
      <c r="I64" s="169"/>
      <c r="J64" s="83"/>
      <c r="K64" s="83"/>
      <c r="L64" s="83"/>
      <c r="M64" s="83"/>
      <c r="N64" s="83"/>
      <c r="O64" s="83"/>
      <c r="P64" s="83"/>
    </row>
    <row r="65" spans="1:16" ht="12.75">
      <c r="A65" s="145">
        <v>16</v>
      </c>
      <c r="B65" s="31" t="s">
        <v>27</v>
      </c>
      <c r="C65" s="181" t="s">
        <v>420</v>
      </c>
      <c r="D65" s="180" t="s">
        <v>5</v>
      </c>
      <c r="E65" s="173">
        <v>1</v>
      </c>
      <c r="F65" s="83"/>
      <c r="G65" s="83"/>
      <c r="H65" s="97"/>
      <c r="I65" s="169"/>
      <c r="J65" s="83"/>
      <c r="K65" s="83"/>
      <c r="L65" s="83"/>
      <c r="M65" s="83"/>
      <c r="N65" s="83"/>
      <c r="O65" s="83"/>
      <c r="P65" s="83"/>
    </row>
    <row r="66" spans="1:16" ht="12.75">
      <c r="A66" s="145">
        <v>17</v>
      </c>
      <c r="B66" s="31"/>
      <c r="C66" s="179" t="s">
        <v>394</v>
      </c>
      <c r="D66" s="84" t="s">
        <v>5</v>
      </c>
      <c r="E66" s="84">
        <v>1</v>
      </c>
      <c r="F66" s="83"/>
      <c r="G66" s="83"/>
      <c r="H66" s="97"/>
      <c r="I66" s="83"/>
      <c r="J66" s="83"/>
      <c r="K66" s="83"/>
      <c r="L66" s="83"/>
      <c r="M66" s="83"/>
      <c r="N66" s="83"/>
      <c r="O66" s="83"/>
      <c r="P66" s="83"/>
    </row>
    <row r="67" spans="1:16" ht="12.75">
      <c r="A67" s="109"/>
      <c r="B67" s="109"/>
      <c r="C67" s="98" t="s">
        <v>38</v>
      </c>
      <c r="D67" s="99"/>
      <c r="E67" s="100"/>
      <c r="F67" s="100"/>
      <c r="G67" s="100"/>
      <c r="H67" s="100"/>
      <c r="I67" s="101"/>
      <c r="J67" s="100"/>
      <c r="K67" s="101"/>
      <c r="L67" s="102"/>
      <c r="M67" s="102"/>
      <c r="N67" s="102"/>
      <c r="O67" s="102"/>
      <c r="P67" s="102"/>
    </row>
    <row r="68" spans="1:16" ht="25.5">
      <c r="A68" s="109"/>
      <c r="B68" s="109"/>
      <c r="C68" s="106" t="s">
        <v>1370</v>
      </c>
      <c r="D68" s="100"/>
      <c r="E68" s="99"/>
      <c r="F68" s="100"/>
      <c r="G68" s="100"/>
      <c r="H68" s="100"/>
      <c r="I68" s="101"/>
      <c r="J68" s="100"/>
      <c r="K68" s="101"/>
      <c r="L68" s="103"/>
      <c r="M68" s="103"/>
      <c r="N68" s="103"/>
      <c r="O68" s="103"/>
      <c r="P68" s="87"/>
    </row>
    <row r="69" spans="1:16" ht="12.75">
      <c r="A69" s="109"/>
      <c r="B69" s="109"/>
      <c r="C69" s="98" t="s">
        <v>38</v>
      </c>
      <c r="D69" s="99"/>
      <c r="E69" s="100"/>
      <c r="F69" s="100"/>
      <c r="G69" s="100"/>
      <c r="H69" s="100"/>
      <c r="I69" s="101"/>
      <c r="J69" s="100"/>
      <c r="K69" s="101"/>
      <c r="L69" s="103"/>
      <c r="M69" s="103"/>
      <c r="N69" s="103"/>
      <c r="O69" s="103"/>
      <c r="P69" s="105"/>
    </row>
    <row r="70" spans="1:16" ht="25.5" customHeight="1">
      <c r="A70" s="339" t="s">
        <v>45</v>
      </c>
      <c r="B70" s="339"/>
      <c r="C70" s="339"/>
      <c r="D70" s="339"/>
      <c r="E70" s="339"/>
      <c r="F70" s="339"/>
      <c r="G70" s="339"/>
      <c r="H70" s="339"/>
      <c r="I70" s="339"/>
      <c r="J70" s="339"/>
      <c r="K70" s="339"/>
      <c r="L70" s="339"/>
      <c r="M70" s="339"/>
      <c r="N70" s="339"/>
      <c r="O70" s="339"/>
      <c r="P70" s="339"/>
    </row>
    <row r="71" spans="1:16" ht="12.75">
      <c r="A71" s="37"/>
      <c r="B71" s="37"/>
      <c r="C71" s="37"/>
      <c r="D71" s="15"/>
      <c r="E71" s="37"/>
      <c r="F71" s="15"/>
      <c r="G71" s="15"/>
      <c r="H71" s="15"/>
      <c r="I71" s="42"/>
      <c r="J71" s="15"/>
      <c r="K71" s="15"/>
      <c r="L71" s="15"/>
      <c r="M71" s="15"/>
      <c r="N71" s="15"/>
      <c r="O71" s="15"/>
      <c r="P71" s="15"/>
    </row>
    <row r="72" spans="1:16" ht="12.75">
      <c r="A72" s="311" t="s">
        <v>24</v>
      </c>
      <c r="B72" s="311"/>
      <c r="C72" s="46"/>
      <c r="D72" s="15"/>
      <c r="E72" s="37"/>
      <c r="F72" s="15"/>
      <c r="G72" s="15"/>
      <c r="H72" s="15"/>
      <c r="I72" s="119" t="s">
        <v>25</v>
      </c>
      <c r="J72" s="119"/>
      <c r="K72" s="119"/>
      <c r="L72" s="15"/>
      <c r="M72" s="15"/>
      <c r="N72" s="338"/>
      <c r="O72" s="338"/>
      <c r="P72" s="15"/>
    </row>
    <row r="73" spans="1:16" ht="12.75">
      <c r="A73" s="37"/>
      <c r="B73" s="37"/>
      <c r="C73" s="45" t="s">
        <v>90</v>
      </c>
      <c r="D73" s="15"/>
      <c r="E73" s="37"/>
      <c r="F73" s="15"/>
      <c r="G73" s="15"/>
      <c r="H73" s="15"/>
      <c r="I73" s="15"/>
      <c r="J73" s="15"/>
      <c r="K73" s="311" t="s">
        <v>91</v>
      </c>
      <c r="L73" s="311"/>
      <c r="M73" s="311"/>
      <c r="N73" s="311"/>
      <c r="O73" s="311"/>
      <c r="P73" s="15"/>
    </row>
    <row r="74" spans="1:16" ht="12.75">
      <c r="A74" s="37"/>
      <c r="B74" s="37"/>
      <c r="C74" s="155"/>
      <c r="D74" s="15"/>
      <c r="E74" s="37"/>
      <c r="F74" s="15"/>
      <c r="G74" s="15"/>
      <c r="H74" s="15"/>
      <c r="I74" s="42"/>
      <c r="J74" s="15"/>
      <c r="K74" s="311"/>
      <c r="L74" s="311"/>
      <c r="M74" s="311"/>
      <c r="N74" s="311"/>
      <c r="O74" s="311"/>
      <c r="P74" s="15"/>
    </row>
    <row r="75" spans="1:16" ht="12.75">
      <c r="A75" s="37"/>
      <c r="B75" s="37"/>
      <c r="C75" s="15"/>
      <c r="D75" s="15"/>
      <c r="E75" s="15"/>
      <c r="F75" s="15"/>
      <c r="G75" s="15"/>
      <c r="H75" s="15"/>
      <c r="I75" s="42"/>
      <c r="J75" s="15"/>
      <c r="K75" s="15"/>
      <c r="L75" s="15"/>
      <c r="M75" s="15"/>
      <c r="N75" s="15"/>
      <c r="O75" s="15"/>
      <c r="P75" s="15"/>
    </row>
  </sheetData>
  <sheetProtection/>
  <mergeCells count="24">
    <mergeCell ref="I5:K5"/>
    <mergeCell ref="L5:M5"/>
    <mergeCell ref="J6:K6"/>
    <mergeCell ref="E7:E8"/>
    <mergeCell ref="L7:P7"/>
    <mergeCell ref="F7:K7"/>
    <mergeCell ref="L6:M6"/>
    <mergeCell ref="A5:F5"/>
    <mergeCell ref="K74:O74"/>
    <mergeCell ref="A7:A8"/>
    <mergeCell ref="B7:B8"/>
    <mergeCell ref="C7:C8"/>
    <mergeCell ref="D7:D8"/>
    <mergeCell ref="A72:B72"/>
    <mergeCell ref="N72:O72"/>
    <mergeCell ref="K73:O73"/>
    <mergeCell ref="A70:P70"/>
    <mergeCell ref="D1:M1"/>
    <mergeCell ref="A2:C2"/>
    <mergeCell ref="D2:M2"/>
    <mergeCell ref="A3:C3"/>
    <mergeCell ref="D3:M3"/>
    <mergeCell ref="A4:C4"/>
    <mergeCell ref="D4:M4"/>
  </mergeCells>
  <conditionalFormatting sqref="D9:D66">
    <cfRule type="cellIs" priority="43" dxfId="0" operator="equal" stopIfTrue="1">
      <formula>0</formula>
    </cfRule>
    <cfRule type="expression" priority="44" dxfId="0" stopIfTrue="1">
      <formula>#DIV/0!</formula>
    </cfRule>
  </conditionalFormatting>
  <conditionalFormatting sqref="D38:D39">
    <cfRule type="cellIs" priority="1" dxfId="0" operator="equal" stopIfTrue="1">
      <formula>0</formula>
    </cfRule>
    <cfRule type="expression" priority="2" dxfId="0" stopIfTrue="1">
      <formula>#DIV/0!</formula>
    </cfRule>
  </conditionalFormatting>
  <printOptions horizontalCentered="1" verticalCentered="1"/>
  <pageMargins left="0.15748031496062992" right="0.11811023622047245" top="0.9055118110236221" bottom="0.2362204724409449" header="0.11811023622047245" footer="0.07874015748031496"/>
  <pageSetup horizontalDpi="2400" verticalDpi="2400" orientation="landscape" paperSize="9" r:id="rId2"/>
  <headerFooter>
    <oddHeader>&amp;C&amp;A</oddHeader>
    <evenHeader>&amp;C&amp;A</evenHeader>
    <evenFooter>&amp;CLapa 8</evenFooter>
    <firstHeader>&amp;C&amp;A</firstHeader>
    <firstFooter>&amp;CLapa 7</firstFoot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P21"/>
  <sheetViews>
    <sheetView zoomScalePageLayoutView="0" workbookViewId="0" topLeftCell="A1">
      <selection activeCell="G22" sqref="G22"/>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25.5" customHeight="1">
      <c r="A1" s="37"/>
      <c r="B1" s="37"/>
      <c r="C1" s="15"/>
      <c r="D1" s="320" t="s">
        <v>1345</v>
      </c>
      <c r="E1" s="321"/>
      <c r="F1" s="321"/>
      <c r="G1" s="321"/>
      <c r="H1" s="321"/>
      <c r="I1" s="321"/>
      <c r="J1" s="321"/>
      <c r="K1" s="321"/>
      <c r="L1" s="321"/>
      <c r="M1" s="321"/>
      <c r="N1" s="15"/>
      <c r="O1" s="15"/>
      <c r="P1" s="15"/>
    </row>
    <row r="2" spans="1:16" ht="12.75">
      <c r="A2" s="329" t="s">
        <v>6</v>
      </c>
      <c r="B2" s="329"/>
      <c r="C2" s="329"/>
      <c r="D2" s="320" t="s">
        <v>93</v>
      </c>
      <c r="E2" s="321"/>
      <c r="F2" s="321"/>
      <c r="G2" s="321"/>
      <c r="H2" s="321"/>
      <c r="I2" s="321"/>
      <c r="J2" s="321"/>
      <c r="K2" s="321"/>
      <c r="L2" s="321"/>
      <c r="M2" s="321"/>
      <c r="N2" s="15"/>
      <c r="O2" s="15"/>
      <c r="P2" s="15"/>
    </row>
    <row r="3" spans="1:16" ht="12.75">
      <c r="A3" s="329" t="s">
        <v>7</v>
      </c>
      <c r="B3" s="329"/>
      <c r="C3" s="329"/>
      <c r="D3" s="321" t="s">
        <v>94</v>
      </c>
      <c r="E3" s="321"/>
      <c r="F3" s="321"/>
      <c r="G3" s="321"/>
      <c r="H3" s="321"/>
      <c r="I3" s="321"/>
      <c r="J3" s="321"/>
      <c r="K3" s="321"/>
      <c r="L3" s="321"/>
      <c r="M3" s="321"/>
      <c r="N3" s="15"/>
      <c r="O3" s="15"/>
      <c r="P3" s="15"/>
    </row>
    <row r="4" spans="1:16" ht="12.75">
      <c r="A4" s="329" t="s">
        <v>31</v>
      </c>
      <c r="B4" s="329"/>
      <c r="C4" s="329"/>
      <c r="D4" s="320" t="s">
        <v>95</v>
      </c>
      <c r="E4" s="321"/>
      <c r="F4" s="321"/>
      <c r="G4" s="321"/>
      <c r="H4" s="321"/>
      <c r="I4" s="321"/>
      <c r="J4" s="321"/>
      <c r="K4" s="321"/>
      <c r="L4" s="321"/>
      <c r="M4" s="321"/>
      <c r="N4" s="15"/>
      <c r="O4" s="15"/>
      <c r="P4" s="15"/>
    </row>
    <row r="5" spans="1:16" ht="12.75">
      <c r="A5" s="316" t="s">
        <v>67</v>
      </c>
      <c r="B5" s="316"/>
      <c r="C5" s="316"/>
      <c r="D5" s="316"/>
      <c r="E5" s="316"/>
      <c r="F5" s="316"/>
      <c r="G5" s="15"/>
      <c r="H5" s="43"/>
      <c r="I5" s="311" t="s">
        <v>8</v>
      </c>
      <c r="J5" s="311"/>
      <c r="K5" s="311"/>
      <c r="L5" s="340">
        <f>P15</f>
        <v>0</v>
      </c>
      <c r="M5" s="340"/>
      <c r="N5" s="43" t="s">
        <v>66</v>
      </c>
      <c r="O5" s="15"/>
      <c r="P5" s="15"/>
    </row>
    <row r="6" spans="1:16" ht="13.5" thickBot="1">
      <c r="A6" s="43"/>
      <c r="B6" s="43"/>
      <c r="C6" s="44"/>
      <c r="D6" s="43"/>
      <c r="E6" s="43"/>
      <c r="F6" s="43"/>
      <c r="G6" s="43"/>
      <c r="H6" s="43"/>
      <c r="I6" s="94"/>
      <c r="J6" s="341" t="s">
        <v>33</v>
      </c>
      <c r="K6" s="341"/>
      <c r="L6" s="344" t="s">
        <v>96</v>
      </c>
      <c r="M6" s="344"/>
      <c r="N6" s="94"/>
      <c r="O6" s="15"/>
      <c r="P6" s="15"/>
    </row>
    <row r="7" spans="1:16" ht="12.75">
      <c r="A7" s="330" t="s">
        <v>0</v>
      </c>
      <c r="B7" s="332" t="s">
        <v>1</v>
      </c>
      <c r="C7" s="334" t="s">
        <v>56</v>
      </c>
      <c r="D7" s="336" t="s">
        <v>57</v>
      </c>
      <c r="E7" s="336" t="s">
        <v>2</v>
      </c>
      <c r="F7" s="342" t="s">
        <v>58</v>
      </c>
      <c r="G7" s="342"/>
      <c r="H7" s="342"/>
      <c r="I7" s="342"/>
      <c r="J7" s="342"/>
      <c r="K7" s="342"/>
      <c r="L7" s="342" t="s">
        <v>3</v>
      </c>
      <c r="M7" s="342"/>
      <c r="N7" s="342"/>
      <c r="O7" s="342"/>
      <c r="P7" s="343"/>
    </row>
    <row r="8" spans="1:16" ht="46.5" thickBot="1">
      <c r="A8" s="331"/>
      <c r="B8" s="333"/>
      <c r="C8" s="335"/>
      <c r="D8" s="337"/>
      <c r="E8" s="337"/>
      <c r="F8" s="153" t="s">
        <v>29</v>
      </c>
      <c r="G8" s="153" t="s">
        <v>59</v>
      </c>
      <c r="H8" s="153" t="s">
        <v>60</v>
      </c>
      <c r="I8" s="153" t="s">
        <v>61</v>
      </c>
      <c r="J8" s="153" t="s">
        <v>62</v>
      </c>
      <c r="K8" s="153" t="s">
        <v>63</v>
      </c>
      <c r="L8" s="153" t="s">
        <v>64</v>
      </c>
      <c r="M8" s="153" t="s">
        <v>60</v>
      </c>
      <c r="N8" s="153" t="s">
        <v>61</v>
      </c>
      <c r="O8" s="153" t="s">
        <v>62</v>
      </c>
      <c r="P8" s="154" t="s">
        <v>65</v>
      </c>
    </row>
    <row r="9" spans="1:16" ht="12.75">
      <c r="A9" s="144"/>
      <c r="B9" s="143"/>
      <c r="C9" s="143" t="s">
        <v>377</v>
      </c>
      <c r="D9" s="170"/>
      <c r="E9" s="147"/>
      <c r="F9" s="147"/>
      <c r="G9" s="147"/>
      <c r="H9" s="136"/>
      <c r="I9" s="135"/>
      <c r="J9" s="136"/>
      <c r="K9" s="136"/>
      <c r="L9" s="136"/>
      <c r="M9" s="136"/>
      <c r="N9" s="136"/>
      <c r="O9" s="136"/>
      <c r="P9" s="171"/>
    </row>
    <row r="10" spans="1:16" ht="12.75">
      <c r="A10" s="145"/>
      <c r="B10" s="148" t="s">
        <v>463</v>
      </c>
      <c r="C10" s="143" t="s">
        <v>1159</v>
      </c>
      <c r="D10" s="84"/>
      <c r="E10" s="84"/>
      <c r="F10" s="83"/>
      <c r="G10" s="83"/>
      <c r="H10" s="97"/>
      <c r="I10" s="83"/>
      <c r="J10" s="83"/>
      <c r="K10" s="83"/>
      <c r="L10" s="83"/>
      <c r="M10" s="83"/>
      <c r="N10" s="83"/>
      <c r="O10" s="83"/>
      <c r="P10" s="83"/>
    </row>
    <row r="11" spans="1:16" ht="12.75">
      <c r="A11" s="145">
        <v>1</v>
      </c>
      <c r="B11" s="31" t="s">
        <v>27</v>
      </c>
      <c r="C11" s="181" t="s">
        <v>1160</v>
      </c>
      <c r="D11" s="18" t="s">
        <v>5</v>
      </c>
      <c r="E11" s="84">
        <v>1</v>
      </c>
      <c r="F11" s="83"/>
      <c r="G11" s="83"/>
      <c r="H11" s="97"/>
      <c r="I11" s="169"/>
      <c r="J11" s="83"/>
      <c r="K11" s="83"/>
      <c r="L11" s="83"/>
      <c r="M11" s="178"/>
      <c r="N11" s="83"/>
      <c r="O11" s="83"/>
      <c r="P11" s="83"/>
    </row>
    <row r="12" spans="1:16" ht="12.75">
      <c r="A12" s="145">
        <v>2</v>
      </c>
      <c r="B12" s="31"/>
      <c r="C12" s="179" t="s">
        <v>1161</v>
      </c>
      <c r="D12" s="84" t="s">
        <v>5</v>
      </c>
      <c r="E12" s="84">
        <v>1</v>
      </c>
      <c r="F12" s="83"/>
      <c r="G12" s="83"/>
      <c r="H12" s="97"/>
      <c r="I12" s="83"/>
      <c r="J12" s="83"/>
      <c r="K12" s="83"/>
      <c r="L12" s="83"/>
      <c r="M12" s="83"/>
      <c r="N12" s="83"/>
      <c r="O12" s="83"/>
      <c r="P12" s="83"/>
    </row>
    <row r="13" spans="1:16" ht="12.75">
      <c r="A13" s="109"/>
      <c r="B13" s="109"/>
      <c r="C13" s="98" t="s">
        <v>38</v>
      </c>
      <c r="D13" s="99"/>
      <c r="E13" s="100"/>
      <c r="F13" s="100"/>
      <c r="G13" s="100"/>
      <c r="H13" s="100"/>
      <c r="I13" s="101"/>
      <c r="J13" s="100"/>
      <c r="K13" s="101"/>
      <c r="L13" s="102"/>
      <c r="M13" s="102"/>
      <c r="N13" s="102"/>
      <c r="O13" s="102"/>
      <c r="P13" s="102"/>
    </row>
    <row r="14" spans="1:16" ht="25.5">
      <c r="A14" s="109"/>
      <c r="B14" s="109"/>
      <c r="C14" s="106" t="s">
        <v>1370</v>
      </c>
      <c r="D14" s="100"/>
      <c r="E14" s="99"/>
      <c r="F14" s="100"/>
      <c r="G14" s="100"/>
      <c r="H14" s="100"/>
      <c r="I14" s="101"/>
      <c r="J14" s="100"/>
      <c r="K14" s="101"/>
      <c r="L14" s="281"/>
      <c r="M14" s="281"/>
      <c r="N14" s="103"/>
      <c r="O14" s="103"/>
      <c r="P14" s="87"/>
    </row>
    <row r="15" spans="1:16" ht="12.75">
      <c r="A15" s="109"/>
      <c r="B15" s="109"/>
      <c r="C15" s="98" t="s">
        <v>38</v>
      </c>
      <c r="D15" s="99"/>
      <c r="E15" s="100"/>
      <c r="F15" s="100"/>
      <c r="G15" s="100"/>
      <c r="H15" s="100"/>
      <c r="I15" s="101"/>
      <c r="J15" s="100"/>
      <c r="K15" s="101"/>
      <c r="L15" s="103"/>
      <c r="M15" s="103"/>
      <c r="N15" s="103"/>
      <c r="O15" s="103"/>
      <c r="P15" s="105"/>
    </row>
    <row r="16" spans="1:16" ht="25.5" customHeight="1">
      <c r="A16" s="339" t="s">
        <v>45</v>
      </c>
      <c r="B16" s="339"/>
      <c r="C16" s="339"/>
      <c r="D16" s="339"/>
      <c r="E16" s="339"/>
      <c r="F16" s="339"/>
      <c r="G16" s="339"/>
      <c r="H16" s="339"/>
      <c r="I16" s="339"/>
      <c r="J16" s="339"/>
      <c r="K16" s="339"/>
      <c r="L16" s="339"/>
      <c r="M16" s="339"/>
      <c r="N16" s="339"/>
      <c r="O16" s="339"/>
      <c r="P16" s="339"/>
    </row>
    <row r="17" spans="1:16" ht="12.75">
      <c r="A17" s="37"/>
      <c r="B17" s="37"/>
      <c r="C17" s="37"/>
      <c r="D17" s="15"/>
      <c r="E17" s="37"/>
      <c r="F17" s="15"/>
      <c r="G17" s="15"/>
      <c r="H17" s="15"/>
      <c r="I17" s="42"/>
      <c r="J17" s="15"/>
      <c r="K17" s="15"/>
      <c r="L17" s="15"/>
      <c r="M17" s="15"/>
      <c r="N17" s="15"/>
      <c r="O17" s="15"/>
      <c r="P17" s="15"/>
    </row>
    <row r="18" spans="1:16" ht="12.75">
      <c r="A18" s="311" t="s">
        <v>24</v>
      </c>
      <c r="B18" s="311"/>
      <c r="C18" s="46"/>
      <c r="D18" s="15"/>
      <c r="E18" s="37"/>
      <c r="F18" s="15"/>
      <c r="G18" s="15"/>
      <c r="H18" s="15"/>
      <c r="I18" s="119" t="s">
        <v>25</v>
      </c>
      <c r="J18" s="119"/>
      <c r="K18" s="119"/>
      <c r="L18" s="15"/>
      <c r="M18" s="15"/>
      <c r="N18" s="338"/>
      <c r="O18" s="338"/>
      <c r="P18" s="15"/>
    </row>
    <row r="19" spans="1:16" ht="12.75">
      <c r="A19" s="37"/>
      <c r="B19" s="37"/>
      <c r="C19" s="45" t="s">
        <v>90</v>
      </c>
      <c r="D19" s="15"/>
      <c r="E19" s="37"/>
      <c r="F19" s="15"/>
      <c r="G19" s="15"/>
      <c r="H19" s="15"/>
      <c r="I19" s="15"/>
      <c r="J19" s="15"/>
      <c r="K19" s="311" t="s">
        <v>91</v>
      </c>
      <c r="L19" s="311"/>
      <c r="M19" s="311"/>
      <c r="N19" s="311"/>
      <c r="O19" s="311"/>
      <c r="P19" s="15"/>
    </row>
    <row r="20" spans="1:16" ht="12.75">
      <c r="A20" s="37"/>
      <c r="B20" s="37"/>
      <c r="C20" s="155"/>
      <c r="D20" s="15"/>
      <c r="E20" s="37"/>
      <c r="F20" s="15"/>
      <c r="G20" s="15"/>
      <c r="H20" s="15"/>
      <c r="I20" s="42"/>
      <c r="J20" s="15"/>
      <c r="K20" s="311"/>
      <c r="L20" s="311"/>
      <c r="M20" s="311"/>
      <c r="N20" s="311"/>
      <c r="O20" s="311"/>
      <c r="P20" s="15"/>
    </row>
    <row r="21" spans="1:16" ht="12.75">
      <c r="A21" s="37"/>
      <c r="B21" s="37"/>
      <c r="C21" s="15"/>
      <c r="D21" s="15"/>
      <c r="E21" s="15"/>
      <c r="F21" s="15"/>
      <c r="G21" s="15"/>
      <c r="H21" s="15"/>
      <c r="I21" s="42"/>
      <c r="J21" s="15"/>
      <c r="K21" s="15"/>
      <c r="L21" s="15"/>
      <c r="M21" s="15"/>
      <c r="N21" s="15"/>
      <c r="O21" s="15"/>
      <c r="P21" s="15"/>
    </row>
  </sheetData>
  <sheetProtection/>
  <mergeCells count="24">
    <mergeCell ref="D1:M1"/>
    <mergeCell ref="A2:C2"/>
    <mergeCell ref="D2:M2"/>
    <mergeCell ref="A3:C3"/>
    <mergeCell ref="D3:M3"/>
    <mergeCell ref="A4:C4"/>
    <mergeCell ref="D4:M4"/>
    <mergeCell ref="A5:F5"/>
    <mergeCell ref="I5:K5"/>
    <mergeCell ref="L5:M5"/>
    <mergeCell ref="J6:K6"/>
    <mergeCell ref="L6:M6"/>
    <mergeCell ref="A7:A8"/>
    <mergeCell ref="B7:B8"/>
    <mergeCell ref="C7:C8"/>
    <mergeCell ref="D7:D8"/>
    <mergeCell ref="E7:E8"/>
    <mergeCell ref="K20:O20"/>
    <mergeCell ref="F7:K7"/>
    <mergeCell ref="L7:P7"/>
    <mergeCell ref="A16:P16"/>
    <mergeCell ref="A18:B18"/>
    <mergeCell ref="N18:O18"/>
    <mergeCell ref="K19:O19"/>
  </mergeCells>
  <conditionalFormatting sqref="D9:D12">
    <cfRule type="cellIs" priority="1" dxfId="0" operator="equal" stopIfTrue="1">
      <formula>0</formula>
    </cfRule>
    <cfRule type="expression" priority="2" dxfId="0" stopIfTrue="1">
      <formula>#DIV/0!</formula>
    </cfRule>
  </conditionalFormatting>
  <printOptions horizontalCentered="1" verticalCentered="1"/>
  <pageMargins left="0.07874015748031496" right="0.07874015748031496" top="0.7480314960629921" bottom="0.7480314960629921" header="0.31496062992125984" footer="0.31496062992125984"/>
  <pageSetup horizontalDpi="600" verticalDpi="600" orientation="landscape" paperSize="9" r:id="rId2"/>
  <headerFooter>
    <oddHeader>&amp;C&amp;A</oddHeader>
  </headerFooter>
  <drawing r:id="rId1"/>
</worksheet>
</file>

<file path=xl/worksheets/sheet8.xml><?xml version="1.0" encoding="utf-8"?>
<worksheet xmlns="http://schemas.openxmlformats.org/spreadsheetml/2006/main" xmlns:r="http://schemas.openxmlformats.org/officeDocument/2006/relationships">
  <sheetPr>
    <tabColor rgb="FF92D050"/>
  </sheetPr>
  <dimension ref="A1:Q43"/>
  <sheetViews>
    <sheetView zoomScalePageLayoutView="0" workbookViewId="0" topLeftCell="B1">
      <selection activeCell="B28" sqref="B28:P28"/>
    </sheetView>
  </sheetViews>
  <sheetFormatPr defaultColWidth="9.140625" defaultRowHeight="12.75"/>
  <cols>
    <col min="1" max="1" width="3.8515625" style="0" customWidth="1"/>
    <col min="2" max="2" width="6.7109375" style="0" customWidth="1"/>
    <col min="3" max="3" width="64.7109375" style="0" customWidth="1"/>
    <col min="4" max="4" width="6.28125" style="0" customWidth="1"/>
    <col min="5" max="5" width="8.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12.75">
      <c r="A1" s="37"/>
      <c r="B1" s="37"/>
      <c r="C1" s="15"/>
      <c r="D1" s="320" t="s">
        <v>584</v>
      </c>
      <c r="E1" s="321"/>
      <c r="F1" s="321"/>
      <c r="G1" s="321"/>
      <c r="H1" s="321"/>
      <c r="I1" s="321"/>
      <c r="J1" s="321"/>
      <c r="K1" s="321"/>
      <c r="L1" s="321"/>
      <c r="M1" s="321"/>
      <c r="N1" s="15"/>
      <c r="O1" s="15"/>
      <c r="P1" s="15"/>
    </row>
    <row r="2" spans="1:16" ht="12.75">
      <c r="A2" s="329" t="s">
        <v>6</v>
      </c>
      <c r="B2" s="329"/>
      <c r="C2" s="329"/>
      <c r="D2" s="320" t="s">
        <v>93</v>
      </c>
      <c r="E2" s="321"/>
      <c r="F2" s="321"/>
      <c r="G2" s="321"/>
      <c r="H2" s="321"/>
      <c r="I2" s="321"/>
      <c r="J2" s="321"/>
      <c r="K2" s="321"/>
      <c r="L2" s="321"/>
      <c r="M2" s="321"/>
      <c r="N2" s="15"/>
      <c r="O2" s="15"/>
      <c r="P2" s="15"/>
    </row>
    <row r="3" spans="1:16" ht="12.75">
      <c r="A3" s="329" t="s">
        <v>7</v>
      </c>
      <c r="B3" s="329"/>
      <c r="C3" s="329"/>
      <c r="D3" s="321" t="s">
        <v>94</v>
      </c>
      <c r="E3" s="321"/>
      <c r="F3" s="321"/>
      <c r="G3" s="321"/>
      <c r="H3" s="321"/>
      <c r="I3" s="321"/>
      <c r="J3" s="321"/>
      <c r="K3" s="321"/>
      <c r="L3" s="321"/>
      <c r="M3" s="321"/>
      <c r="N3" s="15"/>
      <c r="O3" s="15"/>
      <c r="P3" s="15"/>
    </row>
    <row r="4" spans="1:16" ht="12.75">
      <c r="A4" s="329" t="s">
        <v>31</v>
      </c>
      <c r="B4" s="329"/>
      <c r="C4" s="329"/>
      <c r="D4" s="320" t="s">
        <v>95</v>
      </c>
      <c r="E4" s="321"/>
      <c r="F4" s="321"/>
      <c r="G4" s="321"/>
      <c r="H4" s="321"/>
      <c r="I4" s="321"/>
      <c r="J4" s="321"/>
      <c r="K4" s="321"/>
      <c r="L4" s="321"/>
      <c r="M4" s="321"/>
      <c r="N4" s="15"/>
      <c r="O4" s="15"/>
      <c r="P4" s="15"/>
    </row>
    <row r="5" spans="1:16" ht="12.75">
      <c r="A5" s="316" t="s">
        <v>67</v>
      </c>
      <c r="B5" s="316"/>
      <c r="C5" s="316"/>
      <c r="D5" s="316"/>
      <c r="E5" s="316"/>
      <c r="F5" s="316"/>
      <c r="G5" s="15"/>
      <c r="H5" s="43"/>
      <c r="I5" s="311" t="s">
        <v>8</v>
      </c>
      <c r="J5" s="311"/>
      <c r="K5" s="311"/>
      <c r="L5" s="340">
        <f>P36</f>
        <v>0</v>
      </c>
      <c r="M5" s="340"/>
      <c r="N5" s="43" t="s">
        <v>66</v>
      </c>
      <c r="O5" s="15"/>
      <c r="P5" s="15"/>
    </row>
    <row r="6" spans="1:16" ht="13.5" thickBot="1">
      <c r="A6" s="43"/>
      <c r="B6" s="43"/>
      <c r="C6" s="44"/>
      <c r="D6" s="43"/>
      <c r="E6" s="43"/>
      <c r="F6" s="43"/>
      <c r="G6" s="43"/>
      <c r="H6" s="43"/>
      <c r="I6" s="94"/>
      <c r="J6" s="341" t="s">
        <v>33</v>
      </c>
      <c r="K6" s="341"/>
      <c r="L6" s="344" t="s">
        <v>96</v>
      </c>
      <c r="M6" s="344"/>
      <c r="N6" s="94"/>
      <c r="O6" s="15"/>
      <c r="P6" s="15"/>
    </row>
    <row r="7" spans="1:16" ht="12.75">
      <c r="A7" s="330" t="s">
        <v>0</v>
      </c>
      <c r="B7" s="332" t="s">
        <v>1</v>
      </c>
      <c r="C7" s="334" t="s">
        <v>56</v>
      </c>
      <c r="D7" s="336" t="s">
        <v>57</v>
      </c>
      <c r="E7" s="336" t="s">
        <v>2</v>
      </c>
      <c r="F7" s="342" t="s">
        <v>58</v>
      </c>
      <c r="G7" s="342"/>
      <c r="H7" s="342"/>
      <c r="I7" s="342"/>
      <c r="J7" s="342"/>
      <c r="K7" s="342"/>
      <c r="L7" s="342" t="s">
        <v>3</v>
      </c>
      <c r="M7" s="342"/>
      <c r="N7" s="342"/>
      <c r="O7" s="342"/>
      <c r="P7" s="343"/>
    </row>
    <row r="8" spans="1:16" ht="46.5" thickBot="1">
      <c r="A8" s="331"/>
      <c r="B8" s="333"/>
      <c r="C8" s="335"/>
      <c r="D8" s="337"/>
      <c r="E8" s="337"/>
      <c r="F8" s="153" t="s">
        <v>29</v>
      </c>
      <c r="G8" s="153" t="s">
        <v>59</v>
      </c>
      <c r="H8" s="153" t="s">
        <v>60</v>
      </c>
      <c r="I8" s="153" t="s">
        <v>61</v>
      </c>
      <c r="J8" s="153" t="s">
        <v>62</v>
      </c>
      <c r="K8" s="153" t="s">
        <v>63</v>
      </c>
      <c r="L8" s="153" t="s">
        <v>64</v>
      </c>
      <c r="M8" s="153" t="s">
        <v>60</v>
      </c>
      <c r="N8" s="153" t="s">
        <v>61</v>
      </c>
      <c r="O8" s="153" t="s">
        <v>62</v>
      </c>
      <c r="P8" s="154" t="s">
        <v>65</v>
      </c>
    </row>
    <row r="9" spans="1:16" ht="25.5">
      <c r="A9" s="144"/>
      <c r="B9" s="143" t="s">
        <v>1302</v>
      </c>
      <c r="C9" s="163" t="s">
        <v>590</v>
      </c>
      <c r="D9" s="170"/>
      <c r="E9" s="147"/>
      <c r="F9" s="147"/>
      <c r="G9" s="147"/>
      <c r="H9" s="136"/>
      <c r="I9" s="135"/>
      <c r="J9" s="136"/>
      <c r="K9" s="136"/>
      <c r="L9" s="136"/>
      <c r="M9" s="136"/>
      <c r="N9" s="136"/>
      <c r="O9" s="136"/>
      <c r="P9" s="171"/>
    </row>
    <row r="10" spans="1:17" ht="25.5">
      <c r="A10" s="145">
        <v>1</v>
      </c>
      <c r="B10" s="31" t="s">
        <v>27</v>
      </c>
      <c r="C10" s="167" t="s">
        <v>1128</v>
      </c>
      <c r="D10" s="175" t="s">
        <v>81</v>
      </c>
      <c r="E10" s="84">
        <v>552</v>
      </c>
      <c r="F10" s="83"/>
      <c r="G10" s="84"/>
      <c r="H10" s="97"/>
      <c r="I10" s="169"/>
      <c r="J10" s="83"/>
      <c r="K10" s="83"/>
      <c r="L10" s="83"/>
      <c r="M10" s="178"/>
      <c r="N10" s="83"/>
      <c r="O10" s="83"/>
      <c r="P10" s="83"/>
      <c r="Q10" s="166"/>
    </row>
    <row r="11" spans="1:16" ht="15">
      <c r="A11" s="145">
        <v>2</v>
      </c>
      <c r="B11" s="31" t="s">
        <v>27</v>
      </c>
      <c r="C11" s="167" t="s">
        <v>913</v>
      </c>
      <c r="D11" s="18" t="s">
        <v>14</v>
      </c>
      <c r="E11" s="84">
        <v>395</v>
      </c>
      <c r="F11" s="83"/>
      <c r="G11" s="83"/>
      <c r="H11" s="97"/>
      <c r="I11" s="169"/>
      <c r="J11" s="83"/>
      <c r="K11" s="83"/>
      <c r="L11" s="83"/>
      <c r="M11" s="178"/>
      <c r="N11" s="83"/>
      <c r="O11" s="83"/>
      <c r="P11" s="83"/>
    </row>
    <row r="12" spans="1:16" ht="15">
      <c r="A12" s="145">
        <v>3</v>
      </c>
      <c r="B12" s="31" t="s">
        <v>27</v>
      </c>
      <c r="C12" s="167" t="s">
        <v>620</v>
      </c>
      <c r="D12" s="18" t="s">
        <v>12</v>
      </c>
      <c r="E12" s="84">
        <v>618</v>
      </c>
      <c r="F12" s="83"/>
      <c r="G12" s="84"/>
      <c r="H12" s="97"/>
      <c r="I12" s="169"/>
      <c r="J12" s="83"/>
      <c r="K12" s="83"/>
      <c r="L12" s="83"/>
      <c r="M12" s="178"/>
      <c r="N12" s="83"/>
      <c r="O12" s="83"/>
      <c r="P12" s="83"/>
    </row>
    <row r="13" spans="1:16" ht="25.5">
      <c r="A13" s="145">
        <v>4</v>
      </c>
      <c r="B13" s="31" t="s">
        <v>27</v>
      </c>
      <c r="C13" s="167" t="s">
        <v>621</v>
      </c>
      <c r="D13" s="183" t="s">
        <v>14</v>
      </c>
      <c r="E13" s="84">
        <v>7.6</v>
      </c>
      <c r="F13" s="83"/>
      <c r="G13" s="84"/>
      <c r="H13" s="97"/>
      <c r="I13" s="82"/>
      <c r="J13" s="83"/>
      <c r="K13" s="83"/>
      <c r="L13" s="83"/>
      <c r="M13" s="178"/>
      <c r="N13" s="83"/>
      <c r="O13" s="83"/>
      <c r="P13" s="83"/>
    </row>
    <row r="14" spans="1:16" ht="15">
      <c r="A14" s="145">
        <v>5</v>
      </c>
      <c r="B14" s="31" t="s">
        <v>27</v>
      </c>
      <c r="C14" s="167" t="s">
        <v>622</v>
      </c>
      <c r="D14" s="18" t="s">
        <v>12</v>
      </c>
      <c r="E14" s="84">
        <v>618</v>
      </c>
      <c r="F14" s="83"/>
      <c r="G14" s="84"/>
      <c r="H14" s="97"/>
      <c r="I14" s="82"/>
      <c r="J14" s="83"/>
      <c r="K14" s="83"/>
      <c r="L14" s="83"/>
      <c r="M14" s="178"/>
      <c r="N14" s="83"/>
      <c r="O14" s="83"/>
      <c r="P14" s="83"/>
    </row>
    <row r="15" spans="1:16" ht="15">
      <c r="A15" s="145">
        <v>6</v>
      </c>
      <c r="B15" s="31" t="s">
        <v>27</v>
      </c>
      <c r="C15" s="167" t="s">
        <v>624</v>
      </c>
      <c r="D15" s="18" t="s">
        <v>12</v>
      </c>
      <c r="E15" s="84">
        <v>620</v>
      </c>
      <c r="F15" s="83"/>
      <c r="G15" s="84"/>
      <c r="H15" s="97"/>
      <c r="I15" s="82"/>
      <c r="J15" s="83"/>
      <c r="K15" s="83"/>
      <c r="L15" s="83"/>
      <c r="M15" s="178"/>
      <c r="N15" s="83"/>
      <c r="O15" s="83"/>
      <c r="P15" s="83"/>
    </row>
    <row r="16" spans="1:16" ht="15">
      <c r="A16" s="145">
        <v>7</v>
      </c>
      <c r="B16" s="31"/>
      <c r="C16" s="199" t="s">
        <v>625</v>
      </c>
      <c r="D16" s="18" t="s">
        <v>12</v>
      </c>
      <c r="E16" s="84">
        <v>22</v>
      </c>
      <c r="F16" s="83"/>
      <c r="G16" s="84"/>
      <c r="H16" s="97"/>
      <c r="I16" s="82"/>
      <c r="J16" s="83"/>
      <c r="K16" s="83"/>
      <c r="L16" s="83"/>
      <c r="M16" s="178"/>
      <c r="N16" s="83"/>
      <c r="O16" s="83"/>
      <c r="P16" s="83"/>
    </row>
    <row r="17" spans="1:16" ht="15">
      <c r="A17" s="145">
        <v>8</v>
      </c>
      <c r="B17" s="31"/>
      <c r="C17" s="199" t="s">
        <v>623</v>
      </c>
      <c r="D17" s="18" t="s">
        <v>12</v>
      </c>
      <c r="E17" s="84">
        <v>30</v>
      </c>
      <c r="F17" s="83"/>
      <c r="G17" s="84"/>
      <c r="H17" s="97"/>
      <c r="I17" s="82"/>
      <c r="J17" s="83"/>
      <c r="K17" s="83"/>
      <c r="L17" s="83"/>
      <c r="M17" s="178"/>
      <c r="N17" s="83"/>
      <c r="O17" s="83"/>
      <c r="P17" s="83"/>
    </row>
    <row r="18" spans="1:16" ht="25.5">
      <c r="A18" s="145">
        <v>9</v>
      </c>
      <c r="B18" s="31" t="s">
        <v>27</v>
      </c>
      <c r="C18" s="167" t="s">
        <v>627</v>
      </c>
      <c r="D18" s="175" t="s">
        <v>81</v>
      </c>
      <c r="E18" s="184">
        <v>23</v>
      </c>
      <c r="F18" s="184"/>
      <c r="G18" s="84"/>
      <c r="H18" s="82"/>
      <c r="I18" s="82"/>
      <c r="J18" s="96"/>
      <c r="K18" s="169"/>
      <c r="L18" s="169"/>
      <c r="M18" s="169"/>
      <c r="N18" s="169"/>
      <c r="O18" s="172"/>
      <c r="P18" s="169"/>
    </row>
    <row r="19" spans="1:16" ht="12.75">
      <c r="A19" s="145">
        <v>10</v>
      </c>
      <c r="B19" s="31" t="s">
        <v>27</v>
      </c>
      <c r="C19" s="167" t="s">
        <v>628</v>
      </c>
      <c r="D19" s="18" t="s">
        <v>4</v>
      </c>
      <c r="E19" s="84">
        <v>35</v>
      </c>
      <c r="F19" s="83"/>
      <c r="G19" s="83"/>
      <c r="H19" s="97"/>
      <c r="I19" s="82"/>
      <c r="J19" s="96"/>
      <c r="K19" s="169"/>
      <c r="L19" s="169"/>
      <c r="M19" s="169"/>
      <c r="N19" s="83"/>
      <c r="O19" s="172"/>
      <c r="P19" s="169"/>
    </row>
    <row r="20" spans="1:16" ht="12.75">
      <c r="A20" s="145"/>
      <c r="B20" s="31"/>
      <c r="C20" s="179" t="s">
        <v>439</v>
      </c>
      <c r="D20" s="84" t="s">
        <v>5</v>
      </c>
      <c r="E20" s="84">
        <v>1</v>
      </c>
      <c r="F20" s="83"/>
      <c r="G20" s="83"/>
      <c r="H20" s="97"/>
      <c r="I20" s="83"/>
      <c r="J20" s="83"/>
      <c r="K20" s="83"/>
      <c r="L20" s="83"/>
      <c r="M20" s="83"/>
      <c r="N20" s="83"/>
      <c r="O20" s="83"/>
      <c r="P20" s="83"/>
    </row>
    <row r="21" spans="1:16" ht="12.75">
      <c r="A21" s="200"/>
      <c r="B21" s="206" t="s">
        <v>1303</v>
      </c>
      <c r="C21" s="206" t="s">
        <v>626</v>
      </c>
      <c r="D21" s="201"/>
      <c r="E21" s="202"/>
      <c r="F21" s="203"/>
      <c r="G21" s="203"/>
      <c r="H21" s="204"/>
      <c r="I21" s="202"/>
      <c r="J21" s="203"/>
      <c r="K21" s="203"/>
      <c r="L21" s="203"/>
      <c r="M21" s="205"/>
      <c r="N21" s="203"/>
      <c r="O21" s="203"/>
      <c r="P21" s="203"/>
    </row>
    <row r="22" spans="1:16" ht="25.5">
      <c r="A22" s="145">
        <v>1</v>
      </c>
      <c r="B22" s="31" t="s">
        <v>27</v>
      </c>
      <c r="C22" s="167" t="s">
        <v>615</v>
      </c>
      <c r="D22" s="18" t="s">
        <v>4</v>
      </c>
      <c r="E22" s="84">
        <v>112</v>
      </c>
      <c r="F22" s="83"/>
      <c r="G22" s="83"/>
      <c r="H22" s="97"/>
      <c r="I22" s="169"/>
      <c r="J22" s="83"/>
      <c r="K22" s="83"/>
      <c r="L22" s="83"/>
      <c r="M22" s="178"/>
      <c r="N22" s="83"/>
      <c r="O22" s="83"/>
      <c r="P22" s="83"/>
    </row>
    <row r="23" spans="1:16" ht="25.5">
      <c r="A23" s="145">
        <v>2</v>
      </c>
      <c r="B23" s="31" t="s">
        <v>27</v>
      </c>
      <c r="C23" s="167" t="s">
        <v>614</v>
      </c>
      <c r="D23" s="18" t="s">
        <v>12</v>
      </c>
      <c r="E23" s="84">
        <v>615</v>
      </c>
      <c r="F23" s="83"/>
      <c r="G23" s="83"/>
      <c r="H23" s="97"/>
      <c r="I23" s="169"/>
      <c r="J23" s="83"/>
      <c r="K23" s="83"/>
      <c r="L23" s="83"/>
      <c r="M23" s="178"/>
      <c r="N23" s="83"/>
      <c r="O23" s="83"/>
      <c r="P23" s="83"/>
    </row>
    <row r="24" spans="1:16" ht="25.5">
      <c r="A24" s="145">
        <v>3</v>
      </c>
      <c r="B24" s="31" t="s">
        <v>27</v>
      </c>
      <c r="C24" s="167" t="s">
        <v>613</v>
      </c>
      <c r="D24" s="18" t="s">
        <v>4</v>
      </c>
      <c r="E24" s="84">
        <v>109</v>
      </c>
      <c r="F24" s="83"/>
      <c r="G24" s="83"/>
      <c r="H24" s="97"/>
      <c r="I24" s="169"/>
      <c r="J24" s="83"/>
      <c r="K24" s="83"/>
      <c r="L24" s="83"/>
      <c r="M24" s="178"/>
      <c r="N24" s="83"/>
      <c r="O24" s="83"/>
      <c r="P24" s="83"/>
    </row>
    <row r="25" spans="1:16" ht="25.5">
      <c r="A25" s="145">
        <v>4</v>
      </c>
      <c r="B25" s="31" t="s">
        <v>27</v>
      </c>
      <c r="C25" s="167" t="s">
        <v>612</v>
      </c>
      <c r="D25" s="18" t="s">
        <v>12</v>
      </c>
      <c r="E25" s="84">
        <v>1</v>
      </c>
      <c r="F25" s="83"/>
      <c r="G25" s="83"/>
      <c r="H25" s="97"/>
      <c r="I25" s="169"/>
      <c r="J25" s="83"/>
      <c r="K25" s="83"/>
      <c r="L25" s="83"/>
      <c r="M25" s="178"/>
      <c r="N25" s="83"/>
      <c r="O25" s="83"/>
      <c r="P25" s="83"/>
    </row>
    <row r="26" spans="1:16" ht="25.5">
      <c r="A26" s="145">
        <v>5</v>
      </c>
      <c r="B26" s="31" t="s">
        <v>27</v>
      </c>
      <c r="C26" s="167" t="s">
        <v>611</v>
      </c>
      <c r="D26" s="18" t="s">
        <v>12</v>
      </c>
      <c r="E26" s="84">
        <v>37</v>
      </c>
      <c r="F26" s="83"/>
      <c r="G26" s="83"/>
      <c r="H26" s="97"/>
      <c r="I26" s="169"/>
      <c r="J26" s="83"/>
      <c r="K26" s="83"/>
      <c r="L26" s="83"/>
      <c r="M26" s="178"/>
      <c r="N26" s="83"/>
      <c r="O26" s="83"/>
      <c r="P26" s="83"/>
    </row>
    <row r="27" spans="1:16" ht="25.5">
      <c r="A27" s="145">
        <v>6</v>
      </c>
      <c r="B27" s="31" t="s">
        <v>27</v>
      </c>
      <c r="C27" s="167" t="s">
        <v>610</v>
      </c>
      <c r="D27" s="18" t="s">
        <v>12</v>
      </c>
      <c r="E27" s="84">
        <v>578</v>
      </c>
      <c r="F27" s="83"/>
      <c r="G27" s="83"/>
      <c r="H27" s="97"/>
      <c r="I27" s="169"/>
      <c r="J27" s="83"/>
      <c r="K27" s="83"/>
      <c r="L27" s="83"/>
      <c r="M27" s="178"/>
      <c r="N27" s="83"/>
      <c r="O27" s="83"/>
      <c r="P27" s="83"/>
    </row>
    <row r="28" spans="1:16" ht="15">
      <c r="A28" s="145">
        <v>7</v>
      </c>
      <c r="B28" s="31" t="s">
        <v>27</v>
      </c>
      <c r="C28" s="167" t="s">
        <v>1149</v>
      </c>
      <c r="D28" s="18" t="s">
        <v>12</v>
      </c>
      <c r="E28" s="84">
        <v>578</v>
      </c>
      <c r="F28" s="83"/>
      <c r="G28" s="83"/>
      <c r="H28" s="97"/>
      <c r="I28" s="169"/>
      <c r="J28" s="83"/>
      <c r="K28" s="83"/>
      <c r="L28" s="83"/>
      <c r="M28" s="83"/>
      <c r="N28" s="83"/>
      <c r="O28" s="83"/>
      <c r="P28" s="83"/>
    </row>
    <row r="29" spans="1:16" ht="25.5">
      <c r="A29" s="145">
        <v>8</v>
      </c>
      <c r="B29" s="31" t="s">
        <v>27</v>
      </c>
      <c r="C29" s="167" t="s">
        <v>616</v>
      </c>
      <c r="D29" s="18" t="s">
        <v>12</v>
      </c>
      <c r="E29" s="84">
        <v>1845</v>
      </c>
      <c r="F29" s="83"/>
      <c r="G29" s="83"/>
      <c r="H29" s="97"/>
      <c r="I29" s="169"/>
      <c r="J29" s="83"/>
      <c r="K29" s="83"/>
      <c r="L29" s="83"/>
      <c r="M29" s="178"/>
      <c r="N29" s="83"/>
      <c r="O29" s="83"/>
      <c r="P29" s="83"/>
    </row>
    <row r="30" spans="1:16" ht="25.5">
      <c r="A30" s="145">
        <v>9</v>
      </c>
      <c r="B30" s="31" t="s">
        <v>27</v>
      </c>
      <c r="C30" s="167" t="s">
        <v>617</v>
      </c>
      <c r="D30" s="18" t="s">
        <v>12</v>
      </c>
      <c r="E30" s="84">
        <v>1230</v>
      </c>
      <c r="F30" s="83"/>
      <c r="G30" s="83"/>
      <c r="H30" s="97"/>
      <c r="I30" s="169"/>
      <c r="J30" s="83"/>
      <c r="K30" s="83"/>
      <c r="L30" s="83"/>
      <c r="M30" s="178"/>
      <c r="N30" s="83"/>
      <c r="O30" s="83"/>
      <c r="P30" s="83"/>
    </row>
    <row r="31" spans="1:16" ht="25.5">
      <c r="A31" s="145">
        <v>10</v>
      </c>
      <c r="B31" s="31" t="s">
        <v>27</v>
      </c>
      <c r="C31" s="167" t="s">
        <v>618</v>
      </c>
      <c r="D31" s="18" t="s">
        <v>4</v>
      </c>
      <c r="E31" s="84">
        <v>100.5</v>
      </c>
      <c r="F31" s="83"/>
      <c r="G31" s="83"/>
      <c r="H31" s="97"/>
      <c r="I31" s="169"/>
      <c r="J31" s="83"/>
      <c r="K31" s="83"/>
      <c r="L31" s="83"/>
      <c r="M31" s="178"/>
      <c r="N31" s="83"/>
      <c r="O31" s="83"/>
      <c r="P31" s="83"/>
    </row>
    <row r="32" spans="1:16" ht="25.5">
      <c r="A32" s="145">
        <v>11</v>
      </c>
      <c r="B32" s="31" t="s">
        <v>27</v>
      </c>
      <c r="C32" s="167" t="s">
        <v>619</v>
      </c>
      <c r="D32" s="18" t="s">
        <v>4</v>
      </c>
      <c r="E32" s="84">
        <v>37</v>
      </c>
      <c r="F32" s="83"/>
      <c r="G32" s="83"/>
      <c r="H32" s="97"/>
      <c r="I32" s="169"/>
      <c r="J32" s="83"/>
      <c r="K32" s="83"/>
      <c r="L32" s="83"/>
      <c r="M32" s="178"/>
      <c r="N32" s="83"/>
      <c r="O32" s="83"/>
      <c r="P32" s="83"/>
    </row>
    <row r="33" spans="1:16" ht="12.75">
      <c r="A33" s="145">
        <v>12</v>
      </c>
      <c r="B33" s="31"/>
      <c r="C33" s="179" t="s">
        <v>439</v>
      </c>
      <c r="D33" s="84" t="s">
        <v>5</v>
      </c>
      <c r="E33" s="84">
        <v>1</v>
      </c>
      <c r="F33" s="83"/>
      <c r="G33" s="83"/>
      <c r="H33" s="97"/>
      <c r="I33" s="83"/>
      <c r="J33" s="83"/>
      <c r="K33" s="83"/>
      <c r="L33" s="83"/>
      <c r="M33" s="83"/>
      <c r="N33" s="83"/>
      <c r="O33" s="83"/>
      <c r="P33" s="83"/>
    </row>
    <row r="34" spans="1:16" ht="12.75">
      <c r="A34" s="109"/>
      <c r="B34" s="109"/>
      <c r="C34" s="98" t="s">
        <v>38</v>
      </c>
      <c r="D34" s="99"/>
      <c r="E34" s="100"/>
      <c r="F34" s="100"/>
      <c r="G34" s="100"/>
      <c r="H34" s="100"/>
      <c r="I34" s="101"/>
      <c r="J34" s="100"/>
      <c r="K34" s="101"/>
      <c r="L34" s="102"/>
      <c r="M34" s="102"/>
      <c r="N34" s="102"/>
      <c r="O34" s="102"/>
      <c r="P34" s="102"/>
    </row>
    <row r="35" spans="1:16" ht="25.5">
      <c r="A35" s="109"/>
      <c r="B35" s="109"/>
      <c r="C35" s="106" t="s">
        <v>1370</v>
      </c>
      <c r="D35" s="100"/>
      <c r="E35" s="99"/>
      <c r="F35" s="100"/>
      <c r="G35" s="100"/>
      <c r="H35" s="100"/>
      <c r="I35" s="101"/>
      <c r="J35" s="100"/>
      <c r="K35" s="101"/>
      <c r="L35" s="103"/>
      <c r="M35" s="103"/>
      <c r="N35" s="103"/>
      <c r="O35" s="103"/>
      <c r="P35" s="87"/>
    </row>
    <row r="36" spans="1:16" ht="12.75">
      <c r="A36" s="109"/>
      <c r="B36" s="109"/>
      <c r="C36" s="98" t="s">
        <v>38</v>
      </c>
      <c r="D36" s="99"/>
      <c r="E36" s="100"/>
      <c r="F36" s="100"/>
      <c r="G36" s="100"/>
      <c r="H36" s="100"/>
      <c r="I36" s="101"/>
      <c r="J36" s="100"/>
      <c r="K36" s="101"/>
      <c r="L36" s="103"/>
      <c r="M36" s="103"/>
      <c r="N36" s="103"/>
      <c r="O36" s="103"/>
      <c r="P36" s="105"/>
    </row>
    <row r="37" spans="1:16" ht="25.5" customHeight="1">
      <c r="A37" s="339" t="s">
        <v>45</v>
      </c>
      <c r="B37" s="339"/>
      <c r="C37" s="339"/>
      <c r="D37" s="339"/>
      <c r="E37" s="339"/>
      <c r="F37" s="339"/>
      <c r="G37" s="339"/>
      <c r="H37" s="339"/>
      <c r="I37" s="339"/>
      <c r="J37" s="339"/>
      <c r="K37" s="339"/>
      <c r="L37" s="339"/>
      <c r="M37" s="339"/>
      <c r="N37" s="339"/>
      <c r="O37" s="339"/>
      <c r="P37" s="339"/>
    </row>
    <row r="38" spans="1:16" ht="12.75">
      <c r="A38" s="37"/>
      <c r="B38" s="37"/>
      <c r="C38" s="37"/>
      <c r="D38" s="15"/>
      <c r="E38" s="37"/>
      <c r="F38" s="15"/>
      <c r="G38" s="15"/>
      <c r="H38" s="15"/>
      <c r="I38" s="42"/>
      <c r="J38" s="15"/>
      <c r="K38" s="15"/>
      <c r="L38" s="15"/>
      <c r="M38" s="15"/>
      <c r="N38" s="15"/>
      <c r="O38" s="15"/>
      <c r="P38" s="15"/>
    </row>
    <row r="39" spans="1:16" ht="12.75">
      <c r="A39" s="311" t="s">
        <v>24</v>
      </c>
      <c r="B39" s="311"/>
      <c r="C39" s="46"/>
      <c r="D39" s="15"/>
      <c r="E39" s="37"/>
      <c r="F39" s="15"/>
      <c r="G39" s="15"/>
      <c r="H39" s="15"/>
      <c r="I39" s="119" t="s">
        <v>25</v>
      </c>
      <c r="J39" s="119"/>
      <c r="K39" s="119"/>
      <c r="L39" s="15"/>
      <c r="M39" s="15"/>
      <c r="N39" s="338"/>
      <c r="O39" s="338"/>
      <c r="P39" s="15"/>
    </row>
    <row r="40" spans="1:16" ht="12.75">
      <c r="A40" s="37"/>
      <c r="B40" s="37"/>
      <c r="C40" s="45" t="s">
        <v>90</v>
      </c>
      <c r="D40" s="15"/>
      <c r="E40" s="37"/>
      <c r="F40" s="15"/>
      <c r="G40" s="15"/>
      <c r="H40" s="15"/>
      <c r="I40" s="15"/>
      <c r="J40" s="15"/>
      <c r="K40" s="311" t="s">
        <v>91</v>
      </c>
      <c r="L40" s="311"/>
      <c r="M40" s="311"/>
      <c r="N40" s="311"/>
      <c r="O40" s="311"/>
      <c r="P40" s="15"/>
    </row>
    <row r="41" spans="1:16" ht="12.75">
      <c r="A41" s="37"/>
      <c r="B41" s="37"/>
      <c r="C41" s="155"/>
      <c r="D41" s="15"/>
      <c r="E41" s="37"/>
      <c r="F41" s="15"/>
      <c r="G41" s="15"/>
      <c r="H41" s="15"/>
      <c r="I41" s="42"/>
      <c r="J41" s="15"/>
      <c r="K41" s="311"/>
      <c r="L41" s="311"/>
      <c r="M41" s="311"/>
      <c r="N41" s="311"/>
      <c r="O41" s="311"/>
      <c r="P41" s="15"/>
    </row>
    <row r="42" spans="1:16" ht="12.75">
      <c r="A42" s="37"/>
      <c r="B42" s="37"/>
      <c r="C42" s="15"/>
      <c r="D42" s="15"/>
      <c r="E42" s="15"/>
      <c r="F42" s="15"/>
      <c r="G42" s="15"/>
      <c r="H42" s="15"/>
      <c r="I42" s="42"/>
      <c r="J42" s="15"/>
      <c r="K42" s="15"/>
      <c r="L42" s="15"/>
      <c r="M42" s="15"/>
      <c r="N42" s="15"/>
      <c r="O42" s="15"/>
      <c r="P42" s="15"/>
    </row>
    <row r="43" spans="1:2" ht="12.75">
      <c r="A43" s="88"/>
      <c r="B43" s="88"/>
    </row>
  </sheetData>
  <sheetProtection/>
  <mergeCells count="24">
    <mergeCell ref="D1:M1"/>
    <mergeCell ref="A2:C2"/>
    <mergeCell ref="D2:M2"/>
    <mergeCell ref="A3:C3"/>
    <mergeCell ref="D3:M3"/>
    <mergeCell ref="A4:C4"/>
    <mergeCell ref="D4:M4"/>
    <mergeCell ref="A5:F5"/>
    <mergeCell ref="I5:K5"/>
    <mergeCell ref="L5:M5"/>
    <mergeCell ref="J6:K6"/>
    <mergeCell ref="L6:M6"/>
    <mergeCell ref="A7:A8"/>
    <mergeCell ref="B7:B8"/>
    <mergeCell ref="C7:C8"/>
    <mergeCell ref="D7:D8"/>
    <mergeCell ref="E7:E8"/>
    <mergeCell ref="K41:O41"/>
    <mergeCell ref="F7:K7"/>
    <mergeCell ref="L7:P7"/>
    <mergeCell ref="A37:P37"/>
    <mergeCell ref="A39:B39"/>
    <mergeCell ref="N39:O39"/>
    <mergeCell ref="K40:O40"/>
  </mergeCells>
  <conditionalFormatting sqref="D9:D12 D14:D33">
    <cfRule type="cellIs" priority="9" dxfId="0" operator="equal" stopIfTrue="1">
      <formula>0</formula>
    </cfRule>
    <cfRule type="expression" priority="10" dxfId="0" stopIfTrue="1">
      <formula>#DIV/0!</formula>
    </cfRule>
  </conditionalFormatting>
  <printOptions horizontalCentered="1" verticalCentered="1"/>
  <pageMargins left="0.15748031496062992" right="0.11811023622047245" top="1.3779527559055118" bottom="1.0236220472440944" header="0.31496062992125984" footer="0.15748031496062992"/>
  <pageSetup horizontalDpi="600" verticalDpi="600" orientation="landscape" paperSize="9" r:id="rId2"/>
  <headerFooter>
    <oddHeader>&amp;C&amp;A</oddHeader>
  </headerFooter>
  <drawing r:id="rId1"/>
</worksheet>
</file>

<file path=xl/worksheets/sheet9.xml><?xml version="1.0" encoding="utf-8"?>
<worksheet xmlns="http://schemas.openxmlformats.org/spreadsheetml/2006/main" xmlns:r="http://schemas.openxmlformats.org/officeDocument/2006/relationships">
  <sheetPr>
    <tabColor rgb="FF92D050"/>
  </sheetPr>
  <dimension ref="A1:Q164"/>
  <sheetViews>
    <sheetView zoomScalePageLayoutView="0" workbookViewId="0" topLeftCell="A1">
      <selection activeCell="S159" sqref="S159"/>
    </sheetView>
  </sheetViews>
  <sheetFormatPr defaultColWidth="9.140625" defaultRowHeight="12.75"/>
  <cols>
    <col min="1" max="1" width="3.8515625" style="0" customWidth="1"/>
    <col min="2" max="2" width="6.7109375" style="0" customWidth="1"/>
    <col min="3" max="3" width="68.7109375" style="0" customWidth="1"/>
    <col min="4" max="4" width="6.28125" style="0" customWidth="1"/>
    <col min="5" max="5" width="7.7109375" style="0" customWidth="1"/>
    <col min="6" max="6" width="5.7109375" style="0" customWidth="1"/>
    <col min="7" max="8" width="6.7109375" style="0" customWidth="1"/>
    <col min="9" max="9" width="8.7109375" style="0" customWidth="1"/>
    <col min="10" max="10" width="6.7109375" style="0" customWidth="1"/>
    <col min="11" max="13" width="8.7109375" style="0" customWidth="1"/>
    <col min="14" max="14" width="9.7109375" style="0" customWidth="1"/>
    <col min="15" max="15" width="8.7109375" style="0" customWidth="1"/>
    <col min="16" max="16" width="9.7109375" style="0" customWidth="1"/>
  </cols>
  <sheetData>
    <row r="1" spans="1:16" ht="25.5" customHeight="1">
      <c r="A1" s="37"/>
      <c r="B1" s="37"/>
      <c r="C1" s="15"/>
      <c r="D1" s="320" t="s">
        <v>677</v>
      </c>
      <c r="E1" s="321"/>
      <c r="F1" s="321"/>
      <c r="G1" s="321"/>
      <c r="H1" s="321"/>
      <c r="I1" s="321"/>
      <c r="J1" s="321"/>
      <c r="K1" s="321"/>
      <c r="L1" s="321"/>
      <c r="M1" s="321"/>
      <c r="N1" s="15"/>
      <c r="O1" s="15"/>
      <c r="P1" s="15"/>
    </row>
    <row r="2" spans="1:16" ht="12.75">
      <c r="A2" s="37"/>
      <c r="B2" s="37"/>
      <c r="C2" s="15"/>
      <c r="D2" s="43"/>
      <c r="E2" s="43"/>
      <c r="F2" s="43"/>
      <c r="G2" s="43"/>
      <c r="H2" s="43"/>
      <c r="I2" s="58"/>
      <c r="J2" s="43"/>
      <c r="K2" s="43"/>
      <c r="L2" s="43"/>
      <c r="M2" s="43"/>
      <c r="N2" s="15"/>
      <c r="O2" s="15"/>
      <c r="P2" s="15"/>
    </row>
    <row r="3" spans="1:16" ht="12.75" customHeight="1">
      <c r="A3" s="329" t="s">
        <v>6</v>
      </c>
      <c r="B3" s="329"/>
      <c r="C3" s="329"/>
      <c r="D3" s="320" t="s">
        <v>93</v>
      </c>
      <c r="E3" s="321"/>
      <c r="F3" s="321"/>
      <c r="G3" s="321"/>
      <c r="H3" s="321"/>
      <c r="I3" s="321"/>
      <c r="J3" s="321"/>
      <c r="K3" s="321"/>
      <c r="L3" s="321"/>
      <c r="M3" s="321"/>
      <c r="N3" s="15"/>
      <c r="O3" s="15"/>
      <c r="P3" s="15"/>
    </row>
    <row r="4" spans="1:16" ht="12.75">
      <c r="A4" s="329" t="s">
        <v>7</v>
      </c>
      <c r="B4" s="329"/>
      <c r="C4" s="329"/>
      <c r="D4" s="321" t="s">
        <v>94</v>
      </c>
      <c r="E4" s="321"/>
      <c r="F4" s="321"/>
      <c r="G4" s="321"/>
      <c r="H4" s="321"/>
      <c r="I4" s="321"/>
      <c r="J4" s="321"/>
      <c r="K4" s="321"/>
      <c r="L4" s="321"/>
      <c r="M4" s="321"/>
      <c r="N4" s="15"/>
      <c r="O4" s="15"/>
      <c r="P4" s="15"/>
    </row>
    <row r="5" spans="1:16" ht="12.75" customHeight="1">
      <c r="A5" s="329" t="s">
        <v>31</v>
      </c>
      <c r="B5" s="329"/>
      <c r="C5" s="329"/>
      <c r="D5" s="320" t="s">
        <v>95</v>
      </c>
      <c r="E5" s="321"/>
      <c r="F5" s="321"/>
      <c r="G5" s="321"/>
      <c r="H5" s="321"/>
      <c r="I5" s="321"/>
      <c r="J5" s="321"/>
      <c r="K5" s="321"/>
      <c r="L5" s="321"/>
      <c r="M5" s="321"/>
      <c r="N5" s="15"/>
      <c r="O5" s="15"/>
      <c r="P5" s="15"/>
    </row>
    <row r="6" spans="1:16" ht="12.75">
      <c r="A6" s="316" t="s">
        <v>67</v>
      </c>
      <c r="B6" s="316"/>
      <c r="C6" s="316"/>
      <c r="D6" s="316"/>
      <c r="E6" s="316"/>
      <c r="F6" s="316"/>
      <c r="G6" s="15"/>
      <c r="H6" s="43"/>
      <c r="I6" s="311" t="s">
        <v>8</v>
      </c>
      <c r="J6" s="311"/>
      <c r="K6" s="311"/>
      <c r="L6" s="340">
        <f>P158</f>
        <v>0</v>
      </c>
      <c r="M6" s="340"/>
      <c r="N6" s="43" t="s">
        <v>66</v>
      </c>
      <c r="O6" s="15"/>
      <c r="P6" s="15"/>
    </row>
    <row r="7" spans="1:16" ht="13.5" thickBot="1">
      <c r="A7" s="43"/>
      <c r="B7" s="43"/>
      <c r="C7" s="44"/>
      <c r="D7" s="43"/>
      <c r="E7" s="43"/>
      <c r="F7" s="43"/>
      <c r="G7" s="43"/>
      <c r="H7" s="43"/>
      <c r="I7" s="94"/>
      <c r="J7" s="341" t="s">
        <v>33</v>
      </c>
      <c r="K7" s="341"/>
      <c r="L7" s="344" t="s">
        <v>96</v>
      </c>
      <c r="M7" s="344"/>
      <c r="N7" s="94"/>
      <c r="O7" s="15"/>
      <c r="P7" s="15"/>
    </row>
    <row r="8" spans="1:16" ht="12.75">
      <c r="A8" s="330" t="s">
        <v>0</v>
      </c>
      <c r="B8" s="332" t="s">
        <v>1</v>
      </c>
      <c r="C8" s="334" t="s">
        <v>56</v>
      </c>
      <c r="D8" s="336" t="s">
        <v>57</v>
      </c>
      <c r="E8" s="336" t="s">
        <v>2</v>
      </c>
      <c r="F8" s="342" t="s">
        <v>58</v>
      </c>
      <c r="G8" s="342"/>
      <c r="H8" s="342"/>
      <c r="I8" s="342"/>
      <c r="J8" s="342"/>
      <c r="K8" s="342"/>
      <c r="L8" s="342" t="s">
        <v>3</v>
      </c>
      <c r="M8" s="342"/>
      <c r="N8" s="342"/>
      <c r="O8" s="342"/>
      <c r="P8" s="343"/>
    </row>
    <row r="9" spans="1:16" ht="46.5" thickBot="1">
      <c r="A9" s="331"/>
      <c r="B9" s="333"/>
      <c r="C9" s="335"/>
      <c r="D9" s="337"/>
      <c r="E9" s="337"/>
      <c r="F9" s="153" t="s">
        <v>29</v>
      </c>
      <c r="G9" s="153" t="s">
        <v>59</v>
      </c>
      <c r="H9" s="153" t="s">
        <v>60</v>
      </c>
      <c r="I9" s="153" t="s">
        <v>61</v>
      </c>
      <c r="J9" s="153" t="s">
        <v>62</v>
      </c>
      <c r="K9" s="153" t="s">
        <v>63</v>
      </c>
      <c r="L9" s="153" t="s">
        <v>64</v>
      </c>
      <c r="M9" s="153" t="s">
        <v>60</v>
      </c>
      <c r="N9" s="153" t="s">
        <v>61</v>
      </c>
      <c r="O9" s="153" t="s">
        <v>62</v>
      </c>
      <c r="P9" s="154" t="s">
        <v>65</v>
      </c>
    </row>
    <row r="10" spans="1:16" ht="25.5">
      <c r="A10" s="144"/>
      <c r="B10" s="144"/>
      <c r="C10" s="163" t="s">
        <v>423</v>
      </c>
      <c r="D10" s="144"/>
      <c r="E10" s="147"/>
      <c r="F10" s="147"/>
      <c r="G10" s="147"/>
      <c r="H10" s="147"/>
      <c r="I10" s="147"/>
      <c r="J10" s="147"/>
      <c r="K10" s="147"/>
      <c r="L10" s="147"/>
      <c r="M10" s="147"/>
      <c r="N10" s="147"/>
      <c r="O10" s="147"/>
      <c r="P10" s="147"/>
    </row>
    <row r="11" spans="1:16" ht="38.25">
      <c r="A11" s="145"/>
      <c r="B11" s="152" t="s">
        <v>1304</v>
      </c>
      <c r="C11" s="143" t="s">
        <v>424</v>
      </c>
      <c r="D11" s="145"/>
      <c r="E11" s="146"/>
      <c r="F11" s="146"/>
      <c r="G11" s="146"/>
      <c r="H11" s="146"/>
      <c r="I11" s="146"/>
      <c r="J11" s="146"/>
      <c r="K11" s="146"/>
      <c r="L11" s="146"/>
      <c r="M11" s="146"/>
      <c r="N11" s="146"/>
      <c r="O11" s="146"/>
      <c r="P11" s="146"/>
    </row>
    <row r="12" spans="1:16" ht="25.5">
      <c r="A12" s="145">
        <v>1</v>
      </c>
      <c r="B12" s="168" t="s">
        <v>27</v>
      </c>
      <c r="C12" s="182" t="s">
        <v>442</v>
      </c>
      <c r="D12" s="183" t="s">
        <v>14</v>
      </c>
      <c r="E12" s="184">
        <v>14.12</v>
      </c>
      <c r="F12" s="184"/>
      <c r="G12" s="84"/>
      <c r="H12" s="82"/>
      <c r="I12" s="82"/>
      <c r="J12" s="96"/>
      <c r="K12" s="169"/>
      <c r="L12" s="169"/>
      <c r="M12" s="169"/>
      <c r="N12" s="169"/>
      <c r="O12" s="172"/>
      <c r="P12" s="169"/>
    </row>
    <row r="13" spans="1:16" ht="12.75">
      <c r="A13" s="145">
        <v>2</v>
      </c>
      <c r="B13" s="168" t="s">
        <v>27</v>
      </c>
      <c r="C13" s="182" t="s">
        <v>443</v>
      </c>
      <c r="D13" s="183" t="s">
        <v>4</v>
      </c>
      <c r="E13" s="184">
        <v>387</v>
      </c>
      <c r="F13" s="184"/>
      <c r="G13" s="84"/>
      <c r="H13" s="82"/>
      <c r="I13" s="82"/>
      <c r="J13" s="96"/>
      <c r="K13" s="169"/>
      <c r="L13" s="169"/>
      <c r="M13" s="169"/>
      <c r="N13" s="169"/>
      <c r="O13" s="172"/>
      <c r="P13" s="169"/>
    </row>
    <row r="14" spans="1:16" ht="15">
      <c r="A14" s="145">
        <v>3</v>
      </c>
      <c r="B14" s="168" t="s">
        <v>27</v>
      </c>
      <c r="C14" s="182" t="s">
        <v>425</v>
      </c>
      <c r="D14" s="183" t="s">
        <v>14</v>
      </c>
      <c r="E14" s="184">
        <v>1.87</v>
      </c>
      <c r="F14" s="184"/>
      <c r="G14" s="84"/>
      <c r="H14" s="82"/>
      <c r="I14" s="82"/>
      <c r="J14" s="96"/>
      <c r="K14" s="169"/>
      <c r="L14" s="169"/>
      <c r="M14" s="169"/>
      <c r="N14" s="169"/>
      <c r="O14" s="172"/>
      <c r="P14" s="169"/>
    </row>
    <row r="15" spans="1:16" ht="15.75">
      <c r="A15" s="145">
        <v>4</v>
      </c>
      <c r="B15" s="168" t="s">
        <v>27</v>
      </c>
      <c r="C15" s="182" t="s">
        <v>441</v>
      </c>
      <c r="D15" s="175" t="s">
        <v>81</v>
      </c>
      <c r="E15" s="184">
        <v>325</v>
      </c>
      <c r="F15" s="184"/>
      <c r="G15" s="84"/>
      <c r="H15" s="82"/>
      <c r="I15" s="82"/>
      <c r="J15" s="96"/>
      <c r="K15" s="169"/>
      <c r="L15" s="169"/>
      <c r="M15" s="169"/>
      <c r="N15" s="169"/>
      <c r="O15" s="172"/>
      <c r="P15" s="169"/>
    </row>
    <row r="16" spans="1:16" ht="25.5">
      <c r="A16" s="145">
        <v>5</v>
      </c>
      <c r="B16" s="168" t="s">
        <v>27</v>
      </c>
      <c r="C16" s="182" t="s">
        <v>591</v>
      </c>
      <c r="D16" s="175" t="s">
        <v>81</v>
      </c>
      <c r="E16" s="184">
        <v>304</v>
      </c>
      <c r="F16" s="184"/>
      <c r="G16" s="84"/>
      <c r="H16" s="82"/>
      <c r="I16" s="82"/>
      <c r="J16" s="96"/>
      <c r="K16" s="169"/>
      <c r="L16" s="169"/>
      <c r="M16" s="169"/>
      <c r="N16" s="169"/>
      <c r="O16" s="172"/>
      <c r="P16" s="169"/>
    </row>
    <row r="17" spans="1:16" ht="15">
      <c r="A17" s="145">
        <v>6</v>
      </c>
      <c r="B17" s="168" t="s">
        <v>27</v>
      </c>
      <c r="C17" s="182" t="s">
        <v>911</v>
      </c>
      <c r="D17" s="183" t="s">
        <v>14</v>
      </c>
      <c r="E17" s="184">
        <v>95.3</v>
      </c>
      <c r="F17" s="184"/>
      <c r="G17" s="84"/>
      <c r="H17" s="82"/>
      <c r="I17" s="82"/>
      <c r="J17" s="96"/>
      <c r="K17" s="169"/>
      <c r="L17" s="169"/>
      <c r="M17" s="169"/>
      <c r="N17" s="169"/>
      <c r="O17" s="172"/>
      <c r="P17" s="169"/>
    </row>
    <row r="18" spans="1:16" ht="15">
      <c r="A18" s="145">
        <v>7</v>
      </c>
      <c r="B18" s="168" t="s">
        <v>27</v>
      </c>
      <c r="C18" s="182" t="s">
        <v>426</v>
      </c>
      <c r="D18" s="183" t="s">
        <v>14</v>
      </c>
      <c r="E18" s="184">
        <v>3.73</v>
      </c>
      <c r="F18" s="184"/>
      <c r="G18" s="84"/>
      <c r="H18" s="82"/>
      <c r="I18" s="82"/>
      <c r="J18" s="96"/>
      <c r="K18" s="169"/>
      <c r="L18" s="169"/>
      <c r="M18" s="169"/>
      <c r="N18" s="169"/>
      <c r="O18" s="172"/>
      <c r="P18" s="169"/>
    </row>
    <row r="19" spans="1:16" ht="15.75">
      <c r="A19" s="145">
        <v>8</v>
      </c>
      <c r="B19" s="168" t="s">
        <v>27</v>
      </c>
      <c r="C19" s="182" t="s">
        <v>427</v>
      </c>
      <c r="D19" s="175" t="s">
        <v>81</v>
      </c>
      <c r="E19" s="184">
        <v>212.5</v>
      </c>
      <c r="F19" s="184"/>
      <c r="G19" s="84"/>
      <c r="H19" s="82"/>
      <c r="I19" s="82"/>
      <c r="J19" s="96"/>
      <c r="K19" s="169"/>
      <c r="L19" s="169"/>
      <c r="M19" s="169"/>
      <c r="N19" s="169"/>
      <c r="O19" s="172"/>
      <c r="P19" s="169"/>
    </row>
    <row r="20" spans="1:16" ht="12.75">
      <c r="A20" s="190"/>
      <c r="B20" s="191"/>
      <c r="C20" s="192"/>
      <c r="D20" s="193"/>
      <c r="E20" s="193"/>
      <c r="F20" s="194"/>
      <c r="G20" s="194"/>
      <c r="H20" s="195"/>
      <c r="I20" s="194"/>
      <c r="J20" s="194"/>
      <c r="K20" s="194"/>
      <c r="L20" s="194"/>
      <c r="M20" s="194"/>
      <c r="N20" s="194"/>
      <c r="O20" s="194"/>
      <c r="P20" s="194"/>
    </row>
    <row r="21" spans="1:16" ht="15.75">
      <c r="A21" s="145">
        <v>9</v>
      </c>
      <c r="B21" s="168" t="s">
        <v>27</v>
      </c>
      <c r="C21" s="182" t="s">
        <v>1127</v>
      </c>
      <c r="D21" s="175" t="s">
        <v>81</v>
      </c>
      <c r="E21" s="184">
        <v>174</v>
      </c>
      <c r="F21" s="184"/>
      <c r="G21" s="84"/>
      <c r="H21" s="82"/>
      <c r="I21" s="82"/>
      <c r="J21" s="96"/>
      <c r="K21" s="169"/>
      <c r="L21" s="169"/>
      <c r="M21" s="169"/>
      <c r="N21" s="169"/>
      <c r="O21" s="172"/>
      <c r="P21" s="169"/>
    </row>
    <row r="22" spans="1:16" ht="15.75">
      <c r="A22" s="145">
        <v>10</v>
      </c>
      <c r="B22" s="168" t="s">
        <v>27</v>
      </c>
      <c r="C22" s="182" t="s">
        <v>429</v>
      </c>
      <c r="D22" s="175" t="s">
        <v>81</v>
      </c>
      <c r="E22" s="184">
        <v>83.7</v>
      </c>
      <c r="F22" s="184"/>
      <c r="G22" s="84"/>
      <c r="H22" s="82"/>
      <c r="I22" s="82"/>
      <c r="J22" s="96"/>
      <c r="K22" s="169"/>
      <c r="L22" s="169"/>
      <c r="M22" s="169"/>
      <c r="N22" s="169"/>
      <c r="O22" s="172"/>
      <c r="P22" s="169"/>
    </row>
    <row r="23" spans="1:16" ht="15.75">
      <c r="A23" s="145">
        <v>11</v>
      </c>
      <c r="B23" s="168" t="s">
        <v>27</v>
      </c>
      <c r="C23" s="182" t="s">
        <v>430</v>
      </c>
      <c r="D23" s="175" t="s">
        <v>81</v>
      </c>
      <c r="E23" s="184">
        <v>83.7</v>
      </c>
      <c r="F23" s="184"/>
      <c r="G23" s="84"/>
      <c r="H23" s="82"/>
      <c r="I23" s="82"/>
      <c r="J23" s="96"/>
      <c r="K23" s="169"/>
      <c r="L23" s="169"/>
      <c r="M23" s="169"/>
      <c r="N23" s="169"/>
      <c r="O23" s="172"/>
      <c r="P23" s="169"/>
    </row>
    <row r="24" spans="1:17" ht="25.5">
      <c r="A24" s="145">
        <v>12</v>
      </c>
      <c r="B24" s="168" t="s">
        <v>27</v>
      </c>
      <c r="C24" s="182" t="s">
        <v>912</v>
      </c>
      <c r="D24" s="175" t="s">
        <v>81</v>
      </c>
      <c r="E24" s="184">
        <v>83.9</v>
      </c>
      <c r="F24" s="184"/>
      <c r="G24" s="84"/>
      <c r="H24" s="82"/>
      <c r="I24" s="82"/>
      <c r="J24" s="96"/>
      <c r="K24" s="169"/>
      <c r="L24" s="169"/>
      <c r="M24" s="169"/>
      <c r="N24" s="169"/>
      <c r="O24" s="172"/>
      <c r="P24" s="169"/>
      <c r="Q24" s="166"/>
    </row>
    <row r="25" spans="1:16" ht="15.75">
      <c r="A25" s="145">
        <v>13</v>
      </c>
      <c r="B25" s="168" t="s">
        <v>27</v>
      </c>
      <c r="C25" s="182" t="s">
        <v>428</v>
      </c>
      <c r="D25" s="175" t="s">
        <v>81</v>
      </c>
      <c r="E25" s="184">
        <v>83.9</v>
      </c>
      <c r="F25" s="184"/>
      <c r="G25" s="84"/>
      <c r="H25" s="82"/>
      <c r="I25" s="82"/>
      <c r="J25" s="96"/>
      <c r="K25" s="169"/>
      <c r="L25" s="169"/>
      <c r="M25" s="169"/>
      <c r="N25" s="169"/>
      <c r="O25" s="172"/>
      <c r="P25" s="169"/>
    </row>
    <row r="26" spans="1:16" ht="12.75">
      <c r="A26" s="145">
        <v>14</v>
      </c>
      <c r="B26" s="168"/>
      <c r="C26" s="179" t="s">
        <v>439</v>
      </c>
      <c r="D26" s="84" t="s">
        <v>5</v>
      </c>
      <c r="E26" s="84">
        <v>1</v>
      </c>
      <c r="F26" s="83"/>
      <c r="G26" s="83"/>
      <c r="H26" s="97"/>
      <c r="I26" s="83"/>
      <c r="J26" s="83"/>
      <c r="K26" s="83"/>
      <c r="L26" s="83"/>
      <c r="M26" s="83"/>
      <c r="N26" s="83"/>
      <c r="O26" s="83"/>
      <c r="P26" s="83"/>
    </row>
    <row r="27" spans="1:16" ht="12.75">
      <c r="A27" s="144"/>
      <c r="B27" s="144"/>
      <c r="C27" s="163" t="s">
        <v>592</v>
      </c>
      <c r="D27" s="144"/>
      <c r="E27" s="147"/>
      <c r="F27" s="147"/>
      <c r="G27" s="147"/>
      <c r="H27" s="147"/>
      <c r="I27" s="147"/>
      <c r="J27" s="147"/>
      <c r="K27" s="147"/>
      <c r="L27" s="147"/>
      <c r="M27" s="147"/>
      <c r="N27" s="147"/>
      <c r="O27" s="147"/>
      <c r="P27" s="147"/>
    </row>
    <row r="28" spans="1:16" ht="12.75">
      <c r="A28" s="145"/>
      <c r="B28" s="152" t="s">
        <v>1305</v>
      </c>
      <c r="C28" s="143" t="s">
        <v>595</v>
      </c>
      <c r="D28" s="84"/>
      <c r="E28" s="84"/>
      <c r="F28" s="83"/>
      <c r="G28" s="83"/>
      <c r="H28" s="97"/>
      <c r="I28" s="83"/>
      <c r="J28" s="83"/>
      <c r="K28" s="83"/>
      <c r="L28" s="83"/>
      <c r="M28" s="83"/>
      <c r="N28" s="83"/>
      <c r="O28" s="83"/>
      <c r="P28" s="83"/>
    </row>
    <row r="29" spans="1:16" ht="25.5">
      <c r="A29" s="145">
        <v>1</v>
      </c>
      <c r="B29" s="168" t="s">
        <v>27</v>
      </c>
      <c r="C29" s="181" t="s">
        <v>593</v>
      </c>
      <c r="D29" s="84" t="s">
        <v>4</v>
      </c>
      <c r="E29" s="84">
        <v>161</v>
      </c>
      <c r="F29" s="83"/>
      <c r="G29" s="84"/>
      <c r="H29" s="82"/>
      <c r="I29" s="83"/>
      <c r="J29" s="96"/>
      <c r="K29" s="169"/>
      <c r="L29" s="169"/>
      <c r="M29" s="169"/>
      <c r="N29" s="169"/>
      <c r="O29" s="172"/>
      <c r="P29" s="169"/>
    </row>
    <row r="30" spans="1:16" ht="25.5">
      <c r="A30" s="145">
        <v>2</v>
      </c>
      <c r="B30" s="168" t="s">
        <v>27</v>
      </c>
      <c r="C30" s="181" t="s">
        <v>594</v>
      </c>
      <c r="D30" s="84" t="s">
        <v>4</v>
      </c>
      <c r="E30" s="84">
        <v>18</v>
      </c>
      <c r="F30" s="83"/>
      <c r="G30" s="84"/>
      <c r="H30" s="82"/>
      <c r="I30" s="83"/>
      <c r="J30" s="96"/>
      <c r="K30" s="169"/>
      <c r="L30" s="169"/>
      <c r="M30" s="169"/>
      <c r="N30" s="169"/>
      <c r="O30" s="172"/>
      <c r="P30" s="169"/>
    </row>
    <row r="31" spans="1:16" ht="12.75">
      <c r="A31" s="145"/>
      <c r="B31" s="168"/>
      <c r="C31" s="179" t="s">
        <v>439</v>
      </c>
      <c r="D31" s="84" t="s">
        <v>5</v>
      </c>
      <c r="E31" s="84">
        <v>1</v>
      </c>
      <c r="F31" s="83"/>
      <c r="G31" s="83"/>
      <c r="H31" s="97"/>
      <c r="I31" s="83"/>
      <c r="J31" s="83"/>
      <c r="K31" s="83"/>
      <c r="L31" s="83"/>
      <c r="M31" s="83"/>
      <c r="N31" s="83"/>
      <c r="O31" s="83"/>
      <c r="P31" s="83"/>
    </row>
    <row r="32" spans="1:16" ht="12.75">
      <c r="A32" s="145"/>
      <c r="B32" s="152" t="s">
        <v>1306</v>
      </c>
      <c r="C32" s="143" t="s">
        <v>596</v>
      </c>
      <c r="D32" s="84"/>
      <c r="E32" s="84"/>
      <c r="F32" s="83"/>
      <c r="G32" s="83"/>
      <c r="H32" s="97"/>
      <c r="I32" s="83"/>
      <c r="J32" s="83"/>
      <c r="K32" s="83"/>
      <c r="L32" s="83"/>
      <c r="M32" s="83"/>
      <c r="N32" s="83"/>
      <c r="O32" s="83"/>
      <c r="P32" s="83"/>
    </row>
    <row r="33" spans="1:16" ht="12.75">
      <c r="A33" s="145">
        <v>1</v>
      </c>
      <c r="B33" s="168" t="s">
        <v>27</v>
      </c>
      <c r="C33" s="181" t="s">
        <v>597</v>
      </c>
      <c r="D33" s="84" t="s">
        <v>4</v>
      </c>
      <c r="E33" s="84">
        <v>46</v>
      </c>
      <c r="F33" s="83"/>
      <c r="G33" s="84"/>
      <c r="H33" s="82"/>
      <c r="I33" s="83"/>
      <c r="J33" s="96"/>
      <c r="K33" s="169"/>
      <c r="L33" s="169"/>
      <c r="M33" s="169"/>
      <c r="N33" s="169"/>
      <c r="O33" s="172"/>
      <c r="P33" s="169"/>
    </row>
    <row r="34" spans="1:16" ht="25.5">
      <c r="A34" s="145">
        <v>2</v>
      </c>
      <c r="B34" s="168" t="s">
        <v>27</v>
      </c>
      <c r="C34" s="181" t="s">
        <v>598</v>
      </c>
      <c r="D34" s="84" t="s">
        <v>4</v>
      </c>
      <c r="E34" s="84">
        <v>100</v>
      </c>
      <c r="F34" s="83"/>
      <c r="G34" s="84"/>
      <c r="H34" s="82"/>
      <c r="I34" s="83"/>
      <c r="J34" s="96"/>
      <c r="K34" s="169"/>
      <c r="L34" s="169"/>
      <c r="M34" s="169"/>
      <c r="N34" s="169"/>
      <c r="O34" s="172"/>
      <c r="P34" s="169"/>
    </row>
    <row r="35" spans="1:16" ht="12.75">
      <c r="A35" s="145">
        <v>3</v>
      </c>
      <c r="B35" s="168" t="s">
        <v>27</v>
      </c>
      <c r="C35" s="181" t="s">
        <v>604</v>
      </c>
      <c r="D35" s="84" t="s">
        <v>5</v>
      </c>
      <c r="E35" s="84">
        <v>2</v>
      </c>
      <c r="F35" s="83"/>
      <c r="G35" s="84"/>
      <c r="H35" s="82"/>
      <c r="I35" s="83"/>
      <c r="J35" s="96"/>
      <c r="K35" s="169"/>
      <c r="L35" s="169"/>
      <c r="M35" s="169"/>
      <c r="N35" s="169"/>
      <c r="O35" s="172"/>
      <c r="P35" s="169"/>
    </row>
    <row r="36" spans="1:16" ht="12.75">
      <c r="A36" s="145">
        <v>4</v>
      </c>
      <c r="B36" s="168"/>
      <c r="C36" s="179" t="s">
        <v>606</v>
      </c>
      <c r="D36" s="84" t="s">
        <v>5</v>
      </c>
      <c r="E36" s="84">
        <v>2</v>
      </c>
      <c r="F36" s="83"/>
      <c r="G36" s="84"/>
      <c r="H36" s="82"/>
      <c r="I36" s="83"/>
      <c r="J36" s="96"/>
      <c r="K36" s="169"/>
      <c r="L36" s="169"/>
      <c r="M36" s="169"/>
      <c r="N36" s="169"/>
      <c r="O36" s="172"/>
      <c r="P36" s="169"/>
    </row>
    <row r="37" spans="1:16" ht="12.75">
      <c r="A37" s="145">
        <v>5</v>
      </c>
      <c r="B37" s="168" t="s">
        <v>27</v>
      </c>
      <c r="C37" s="181" t="s">
        <v>605</v>
      </c>
      <c r="D37" s="84" t="s">
        <v>5</v>
      </c>
      <c r="E37" s="84">
        <v>2</v>
      </c>
      <c r="F37" s="83"/>
      <c r="G37" s="84"/>
      <c r="H37" s="82"/>
      <c r="I37" s="83"/>
      <c r="J37" s="96"/>
      <c r="K37" s="169"/>
      <c r="L37" s="169"/>
      <c r="M37" s="169"/>
      <c r="N37" s="169"/>
      <c r="O37" s="172"/>
      <c r="P37" s="169"/>
    </row>
    <row r="38" spans="1:16" ht="12.75">
      <c r="A38" s="145">
        <v>6</v>
      </c>
      <c r="B38" s="168"/>
      <c r="C38" s="179" t="s">
        <v>607</v>
      </c>
      <c r="D38" s="84" t="s">
        <v>5</v>
      </c>
      <c r="E38" s="84">
        <v>2</v>
      </c>
      <c r="F38" s="83"/>
      <c r="G38" s="84"/>
      <c r="H38" s="82"/>
      <c r="I38" s="83"/>
      <c r="J38" s="96"/>
      <c r="K38" s="169"/>
      <c r="L38" s="169"/>
      <c r="M38" s="169"/>
      <c r="N38" s="169"/>
      <c r="O38" s="172"/>
      <c r="P38" s="169"/>
    </row>
    <row r="39" spans="1:16" ht="12.75">
      <c r="A39" s="145">
        <v>7</v>
      </c>
      <c r="B39" s="168" t="s">
        <v>27</v>
      </c>
      <c r="C39" s="181" t="s">
        <v>602</v>
      </c>
      <c r="D39" s="84" t="s">
        <v>5</v>
      </c>
      <c r="E39" s="84">
        <v>1</v>
      </c>
      <c r="F39" s="83"/>
      <c r="G39" s="84"/>
      <c r="H39" s="82"/>
      <c r="I39" s="83"/>
      <c r="J39" s="96"/>
      <c r="K39" s="169"/>
      <c r="L39" s="169"/>
      <c r="M39" s="169"/>
      <c r="N39" s="169"/>
      <c r="O39" s="172"/>
      <c r="P39" s="169"/>
    </row>
    <row r="40" spans="1:16" ht="12.75">
      <c r="A40" s="145">
        <v>8</v>
      </c>
      <c r="B40" s="168"/>
      <c r="C40" s="179" t="s">
        <v>600</v>
      </c>
      <c r="D40" s="84" t="s">
        <v>5</v>
      </c>
      <c r="E40" s="84">
        <v>1</v>
      </c>
      <c r="F40" s="83"/>
      <c r="G40" s="84"/>
      <c r="H40" s="82"/>
      <c r="I40" s="83"/>
      <c r="J40" s="96"/>
      <c r="K40" s="169"/>
      <c r="L40" s="169"/>
      <c r="M40" s="169"/>
      <c r="N40" s="169"/>
      <c r="O40" s="172"/>
      <c r="P40" s="169"/>
    </row>
    <row r="41" spans="1:16" ht="12.75">
      <c r="A41" s="145">
        <v>9</v>
      </c>
      <c r="B41" s="168" t="s">
        <v>27</v>
      </c>
      <c r="C41" s="181" t="s">
        <v>603</v>
      </c>
      <c r="D41" s="84" t="s">
        <v>5</v>
      </c>
      <c r="E41" s="84">
        <v>2</v>
      </c>
      <c r="F41" s="83"/>
      <c r="G41" s="84"/>
      <c r="H41" s="82"/>
      <c r="I41" s="83"/>
      <c r="J41" s="96"/>
      <c r="K41" s="169"/>
      <c r="L41" s="169"/>
      <c r="M41" s="169"/>
      <c r="N41" s="169"/>
      <c r="O41" s="172"/>
      <c r="P41" s="169"/>
    </row>
    <row r="42" spans="1:16" ht="12.75">
      <c r="A42" s="145">
        <v>10</v>
      </c>
      <c r="B42" s="168"/>
      <c r="C42" s="179" t="s">
        <v>601</v>
      </c>
      <c r="D42" s="84" t="s">
        <v>5</v>
      </c>
      <c r="E42" s="84">
        <v>2</v>
      </c>
      <c r="F42" s="83"/>
      <c r="G42" s="84"/>
      <c r="H42" s="82"/>
      <c r="I42" s="83"/>
      <c r="J42" s="96"/>
      <c r="K42" s="169"/>
      <c r="L42" s="169"/>
      <c r="M42" s="169"/>
      <c r="N42" s="169"/>
      <c r="O42" s="172"/>
      <c r="P42" s="169"/>
    </row>
    <row r="43" spans="1:16" ht="12.75">
      <c r="A43" s="145">
        <v>11</v>
      </c>
      <c r="B43" s="168"/>
      <c r="C43" s="179" t="s">
        <v>599</v>
      </c>
      <c r="D43" s="84" t="s">
        <v>5</v>
      </c>
      <c r="E43" s="84">
        <v>1</v>
      </c>
      <c r="F43" s="83"/>
      <c r="G43" s="83"/>
      <c r="H43" s="97"/>
      <c r="I43" s="83"/>
      <c r="J43" s="83"/>
      <c r="K43" s="83"/>
      <c r="L43" s="83"/>
      <c r="M43" s="83"/>
      <c r="N43" s="83"/>
      <c r="O43" s="83"/>
      <c r="P43" s="83"/>
    </row>
    <row r="44" spans="1:16" ht="12.75">
      <c r="A44" s="144"/>
      <c r="B44" s="144"/>
      <c r="C44" s="163" t="s">
        <v>440</v>
      </c>
      <c r="D44" s="144"/>
      <c r="E44" s="147"/>
      <c r="F44" s="147"/>
      <c r="G44" s="147"/>
      <c r="H44" s="147"/>
      <c r="I44" s="147"/>
      <c r="J44" s="147"/>
      <c r="K44" s="147"/>
      <c r="L44" s="147"/>
      <c r="M44" s="147"/>
      <c r="N44" s="147"/>
      <c r="O44" s="147"/>
      <c r="P44" s="147"/>
    </row>
    <row r="45" spans="1:16" ht="25.5">
      <c r="A45" s="145"/>
      <c r="B45" s="152" t="s">
        <v>1307</v>
      </c>
      <c r="C45" s="163" t="s">
        <v>447</v>
      </c>
      <c r="D45" s="183"/>
      <c r="E45" s="184"/>
      <c r="F45" s="184"/>
      <c r="G45" s="84"/>
      <c r="H45" s="82"/>
      <c r="I45" s="82"/>
      <c r="J45" s="96"/>
      <c r="K45" s="169"/>
      <c r="L45" s="169"/>
      <c r="M45" s="169"/>
      <c r="N45" s="169"/>
      <c r="O45" s="172"/>
      <c r="P45" s="169"/>
    </row>
    <row r="46" spans="1:16" ht="15.75">
      <c r="A46" s="145">
        <v>1</v>
      </c>
      <c r="B46" s="168" t="s">
        <v>27</v>
      </c>
      <c r="C46" s="182" t="s">
        <v>444</v>
      </c>
      <c r="D46" s="175" t="s">
        <v>81</v>
      </c>
      <c r="E46" s="184">
        <v>62.5</v>
      </c>
      <c r="F46" s="184"/>
      <c r="G46" s="84"/>
      <c r="H46" s="82"/>
      <c r="I46" s="82"/>
      <c r="J46" s="96"/>
      <c r="K46" s="169"/>
      <c r="L46" s="169"/>
      <c r="M46" s="169"/>
      <c r="N46" s="169"/>
      <c r="O46" s="172"/>
      <c r="P46" s="169"/>
    </row>
    <row r="47" spans="1:16" ht="15.75">
      <c r="A47" s="145">
        <v>2</v>
      </c>
      <c r="B47" s="168" t="s">
        <v>27</v>
      </c>
      <c r="C47" s="182" t="s">
        <v>445</v>
      </c>
      <c r="D47" s="175" t="s">
        <v>81</v>
      </c>
      <c r="E47" s="184">
        <f>E46</f>
        <v>62.5</v>
      </c>
      <c r="F47" s="184"/>
      <c r="G47" s="84"/>
      <c r="H47" s="82"/>
      <c r="I47" s="82"/>
      <c r="J47" s="96"/>
      <c r="K47" s="169"/>
      <c r="L47" s="169"/>
      <c r="M47" s="169"/>
      <c r="N47" s="169"/>
      <c r="O47" s="172"/>
      <c r="P47" s="169"/>
    </row>
    <row r="48" spans="1:16" ht="15.75">
      <c r="A48" s="145">
        <v>3</v>
      </c>
      <c r="B48" s="168" t="s">
        <v>27</v>
      </c>
      <c r="C48" s="182" t="s">
        <v>1129</v>
      </c>
      <c r="D48" s="175" t="s">
        <v>81</v>
      </c>
      <c r="E48" s="184">
        <f>E46</f>
        <v>62.5</v>
      </c>
      <c r="F48" s="184"/>
      <c r="G48" s="84"/>
      <c r="H48" s="82"/>
      <c r="I48" s="82"/>
      <c r="J48" s="96"/>
      <c r="K48" s="169"/>
      <c r="L48" s="169"/>
      <c r="M48" s="169"/>
      <c r="N48" s="169"/>
      <c r="O48" s="172"/>
      <c r="P48" s="169"/>
    </row>
    <row r="49" spans="1:16" ht="15.75">
      <c r="A49" s="145">
        <v>4</v>
      </c>
      <c r="B49" s="168" t="s">
        <v>27</v>
      </c>
      <c r="C49" s="182" t="s">
        <v>446</v>
      </c>
      <c r="D49" s="175" t="s">
        <v>81</v>
      </c>
      <c r="E49" s="184">
        <f>E46</f>
        <v>62.5</v>
      </c>
      <c r="F49" s="184"/>
      <c r="G49" s="84"/>
      <c r="H49" s="82"/>
      <c r="I49" s="82"/>
      <c r="J49" s="96"/>
      <c r="K49" s="169"/>
      <c r="L49" s="169"/>
      <c r="M49" s="169"/>
      <c r="N49" s="169"/>
      <c r="O49" s="172"/>
      <c r="P49" s="169"/>
    </row>
    <row r="50" spans="1:16" ht="15.75">
      <c r="A50" s="145">
        <v>5</v>
      </c>
      <c r="B50" s="168" t="s">
        <v>27</v>
      </c>
      <c r="C50" s="182" t="s">
        <v>448</v>
      </c>
      <c r="D50" s="175" t="s">
        <v>81</v>
      </c>
      <c r="E50" s="184">
        <f>E46</f>
        <v>62.5</v>
      </c>
      <c r="F50" s="184"/>
      <c r="G50" s="84"/>
      <c r="H50" s="82"/>
      <c r="I50" s="82"/>
      <c r="J50" s="96"/>
      <c r="K50" s="169"/>
      <c r="L50" s="169"/>
      <c r="M50" s="169"/>
      <c r="N50" s="169"/>
      <c r="O50" s="172"/>
      <c r="P50" s="169"/>
    </row>
    <row r="51" spans="1:16" ht="15.75">
      <c r="A51" s="145">
        <v>6</v>
      </c>
      <c r="B51" s="168" t="s">
        <v>27</v>
      </c>
      <c r="C51" s="182" t="s">
        <v>449</v>
      </c>
      <c r="D51" s="175" t="s">
        <v>81</v>
      </c>
      <c r="E51" s="184">
        <f>E46</f>
        <v>62.5</v>
      </c>
      <c r="F51" s="184"/>
      <c r="G51" s="84"/>
      <c r="H51" s="82"/>
      <c r="I51" s="82"/>
      <c r="J51" s="96"/>
      <c r="K51" s="169"/>
      <c r="L51" s="169"/>
      <c r="M51" s="169"/>
      <c r="N51" s="169"/>
      <c r="O51" s="172"/>
      <c r="P51" s="169"/>
    </row>
    <row r="52" spans="1:16" ht="15.75">
      <c r="A52" s="145">
        <v>7</v>
      </c>
      <c r="B52" s="168" t="s">
        <v>27</v>
      </c>
      <c r="C52" s="182" t="s">
        <v>1129</v>
      </c>
      <c r="D52" s="175" t="s">
        <v>81</v>
      </c>
      <c r="E52" s="184">
        <f>E46</f>
        <v>62.5</v>
      </c>
      <c r="F52" s="184"/>
      <c r="G52" s="84"/>
      <c r="H52" s="82"/>
      <c r="I52" s="82"/>
      <c r="J52" s="96"/>
      <c r="K52" s="169"/>
      <c r="L52" s="169"/>
      <c r="M52" s="169"/>
      <c r="N52" s="169"/>
      <c r="O52" s="172"/>
      <c r="P52" s="169"/>
    </row>
    <row r="53" spans="1:16" ht="15.75">
      <c r="A53" s="145">
        <v>8</v>
      </c>
      <c r="B53" s="168" t="s">
        <v>27</v>
      </c>
      <c r="C53" s="182" t="s">
        <v>445</v>
      </c>
      <c r="D53" s="175" t="s">
        <v>81</v>
      </c>
      <c r="E53" s="184">
        <f>E46</f>
        <v>62.5</v>
      </c>
      <c r="F53" s="184"/>
      <c r="G53" s="84"/>
      <c r="H53" s="82"/>
      <c r="I53" s="82"/>
      <c r="J53" s="96"/>
      <c r="K53" s="169"/>
      <c r="L53" s="169"/>
      <c r="M53" s="169"/>
      <c r="N53" s="169"/>
      <c r="O53" s="172"/>
      <c r="P53" s="169"/>
    </row>
    <row r="54" spans="1:16" ht="15.75">
      <c r="A54" s="145">
        <v>9</v>
      </c>
      <c r="B54" s="168" t="s">
        <v>27</v>
      </c>
      <c r="C54" s="182" t="s">
        <v>444</v>
      </c>
      <c r="D54" s="175" t="s">
        <v>81</v>
      </c>
      <c r="E54" s="184">
        <f>E46</f>
        <v>62.5</v>
      </c>
      <c r="F54" s="184"/>
      <c r="G54" s="84"/>
      <c r="H54" s="82"/>
      <c r="I54" s="82"/>
      <c r="J54" s="96"/>
      <c r="K54" s="169"/>
      <c r="L54" s="169"/>
      <c r="M54" s="169"/>
      <c r="N54" s="169"/>
      <c r="O54" s="172"/>
      <c r="P54" s="169"/>
    </row>
    <row r="55" spans="1:16" ht="12.75">
      <c r="A55" s="145">
        <v>10</v>
      </c>
      <c r="B55" s="168"/>
      <c r="C55" s="179" t="s">
        <v>439</v>
      </c>
      <c r="D55" s="84" t="s">
        <v>5</v>
      </c>
      <c r="E55" s="84">
        <v>1</v>
      </c>
      <c r="F55" s="83"/>
      <c r="G55" s="83"/>
      <c r="H55" s="97"/>
      <c r="I55" s="83"/>
      <c r="J55" s="83"/>
      <c r="K55" s="83"/>
      <c r="L55" s="83"/>
      <c r="M55" s="83"/>
      <c r="N55" s="83"/>
      <c r="O55" s="83"/>
      <c r="P55" s="83"/>
    </row>
    <row r="56" spans="1:16" ht="25.5">
      <c r="A56" s="145"/>
      <c r="B56" s="152" t="s">
        <v>1308</v>
      </c>
      <c r="C56" s="163" t="s">
        <v>450</v>
      </c>
      <c r="D56" s="183"/>
      <c r="E56" s="184"/>
      <c r="F56" s="184"/>
      <c r="G56" s="84"/>
      <c r="H56" s="82"/>
      <c r="I56" s="82"/>
      <c r="J56" s="96"/>
      <c r="K56" s="169"/>
      <c r="L56" s="169"/>
      <c r="M56" s="169"/>
      <c r="N56" s="169"/>
      <c r="O56" s="172"/>
      <c r="P56" s="169"/>
    </row>
    <row r="57" spans="1:16" ht="15.75">
      <c r="A57" s="145">
        <v>1</v>
      </c>
      <c r="B57" s="168" t="s">
        <v>27</v>
      </c>
      <c r="C57" s="182" t="s">
        <v>451</v>
      </c>
      <c r="D57" s="175" t="s">
        <v>81</v>
      </c>
      <c r="E57" s="184">
        <v>46.6</v>
      </c>
      <c r="F57" s="184"/>
      <c r="G57" s="84"/>
      <c r="H57" s="82"/>
      <c r="I57" s="82"/>
      <c r="J57" s="96"/>
      <c r="K57" s="169"/>
      <c r="L57" s="169"/>
      <c r="M57" s="169"/>
      <c r="N57" s="169"/>
      <c r="O57" s="172"/>
      <c r="P57" s="169"/>
    </row>
    <row r="58" spans="1:16" ht="15.75">
      <c r="A58" s="145">
        <v>2</v>
      </c>
      <c r="B58" s="168" t="s">
        <v>27</v>
      </c>
      <c r="C58" s="182" t="s">
        <v>452</v>
      </c>
      <c r="D58" s="175" t="s">
        <v>81</v>
      </c>
      <c r="E58" s="184">
        <v>72.2</v>
      </c>
      <c r="F58" s="184"/>
      <c r="G58" s="84"/>
      <c r="H58" s="82"/>
      <c r="I58" s="82"/>
      <c r="J58" s="96"/>
      <c r="K58" s="169"/>
      <c r="L58" s="169"/>
      <c r="M58" s="169"/>
      <c r="N58" s="169"/>
      <c r="O58" s="172"/>
      <c r="P58" s="169"/>
    </row>
    <row r="59" spans="1:16" ht="15.75">
      <c r="A59" s="145">
        <v>3</v>
      </c>
      <c r="B59" s="168" t="s">
        <v>27</v>
      </c>
      <c r="C59" s="182" t="s">
        <v>446</v>
      </c>
      <c r="D59" s="175" t="s">
        <v>81</v>
      </c>
      <c r="E59" s="184">
        <f>E57+E58</f>
        <v>118.80000000000001</v>
      </c>
      <c r="F59" s="184"/>
      <c r="G59" s="84"/>
      <c r="H59" s="82"/>
      <c r="I59" s="82"/>
      <c r="J59" s="96"/>
      <c r="K59" s="169"/>
      <c r="L59" s="169"/>
      <c r="M59" s="169"/>
      <c r="N59" s="169"/>
      <c r="O59" s="172"/>
      <c r="P59" s="169"/>
    </row>
    <row r="60" spans="1:16" ht="15.75">
      <c r="A60" s="145">
        <v>4</v>
      </c>
      <c r="B60" s="168" t="s">
        <v>27</v>
      </c>
      <c r="C60" s="182" t="s">
        <v>448</v>
      </c>
      <c r="D60" s="175" t="s">
        <v>81</v>
      </c>
      <c r="E60" s="184">
        <f>E59</f>
        <v>118.80000000000001</v>
      </c>
      <c r="F60" s="184"/>
      <c r="G60" s="84"/>
      <c r="H60" s="82"/>
      <c r="I60" s="82"/>
      <c r="J60" s="96"/>
      <c r="K60" s="169"/>
      <c r="L60" s="169"/>
      <c r="M60" s="169"/>
      <c r="N60" s="169"/>
      <c r="O60" s="172"/>
      <c r="P60" s="169"/>
    </row>
    <row r="61" spans="1:16" ht="15.75">
      <c r="A61" s="145">
        <v>5</v>
      </c>
      <c r="B61" s="168" t="s">
        <v>27</v>
      </c>
      <c r="C61" s="182" t="s">
        <v>449</v>
      </c>
      <c r="D61" s="175" t="s">
        <v>81</v>
      </c>
      <c r="E61" s="184">
        <f>E59</f>
        <v>118.80000000000001</v>
      </c>
      <c r="F61" s="184"/>
      <c r="G61" s="84"/>
      <c r="H61" s="82"/>
      <c r="I61" s="82"/>
      <c r="J61" s="96"/>
      <c r="K61" s="169"/>
      <c r="L61" s="169"/>
      <c r="M61" s="169"/>
      <c r="N61" s="169"/>
      <c r="O61" s="172"/>
      <c r="P61" s="169"/>
    </row>
    <row r="62" spans="1:16" ht="15.75">
      <c r="A62" s="145">
        <v>6</v>
      </c>
      <c r="B62" s="168" t="s">
        <v>27</v>
      </c>
      <c r="C62" s="182" t="s">
        <v>1129</v>
      </c>
      <c r="D62" s="175" t="s">
        <v>81</v>
      </c>
      <c r="E62" s="184">
        <f>E59</f>
        <v>118.80000000000001</v>
      </c>
      <c r="F62" s="184"/>
      <c r="G62" s="84"/>
      <c r="H62" s="82"/>
      <c r="I62" s="82"/>
      <c r="J62" s="96"/>
      <c r="K62" s="169"/>
      <c r="L62" s="169"/>
      <c r="M62" s="169"/>
      <c r="N62" s="169"/>
      <c r="O62" s="172"/>
      <c r="P62" s="169"/>
    </row>
    <row r="63" spans="1:16" ht="15.75">
      <c r="A63" s="145">
        <v>7</v>
      </c>
      <c r="B63" s="168" t="s">
        <v>27</v>
      </c>
      <c r="C63" s="182" t="s">
        <v>445</v>
      </c>
      <c r="D63" s="175" t="s">
        <v>81</v>
      </c>
      <c r="E63" s="184">
        <f>E59</f>
        <v>118.80000000000001</v>
      </c>
      <c r="F63" s="184"/>
      <c r="G63" s="84"/>
      <c r="H63" s="82"/>
      <c r="I63" s="82"/>
      <c r="J63" s="96"/>
      <c r="K63" s="169"/>
      <c r="L63" s="169"/>
      <c r="M63" s="169"/>
      <c r="N63" s="169"/>
      <c r="O63" s="172"/>
      <c r="P63" s="169"/>
    </row>
    <row r="64" spans="1:16" ht="15.75">
      <c r="A64" s="145">
        <v>8</v>
      </c>
      <c r="B64" s="168" t="s">
        <v>27</v>
      </c>
      <c r="C64" s="182" t="s">
        <v>444</v>
      </c>
      <c r="D64" s="175" t="s">
        <v>81</v>
      </c>
      <c r="E64" s="184">
        <f>E59</f>
        <v>118.80000000000001</v>
      </c>
      <c r="F64" s="184"/>
      <c r="G64" s="84"/>
      <c r="H64" s="82"/>
      <c r="I64" s="82"/>
      <c r="J64" s="96"/>
      <c r="K64" s="169"/>
      <c r="L64" s="169"/>
      <c r="M64" s="169"/>
      <c r="N64" s="169"/>
      <c r="O64" s="172"/>
      <c r="P64" s="169"/>
    </row>
    <row r="65" spans="1:16" ht="12.75">
      <c r="A65" s="145">
        <v>9</v>
      </c>
      <c r="B65" s="168"/>
      <c r="C65" s="179" t="s">
        <v>439</v>
      </c>
      <c r="D65" s="84" t="s">
        <v>5</v>
      </c>
      <c r="E65" s="84">
        <v>1</v>
      </c>
      <c r="F65" s="83"/>
      <c r="G65" s="83"/>
      <c r="H65" s="97"/>
      <c r="I65" s="83"/>
      <c r="J65" s="83"/>
      <c r="K65" s="83"/>
      <c r="L65" s="83"/>
      <c r="M65" s="83"/>
      <c r="N65" s="83"/>
      <c r="O65" s="83"/>
      <c r="P65" s="83"/>
    </row>
    <row r="66" spans="1:16" ht="25.5">
      <c r="A66" s="145"/>
      <c r="B66" s="152" t="s">
        <v>1309</v>
      </c>
      <c r="C66" s="163" t="s">
        <v>453</v>
      </c>
      <c r="D66" s="183"/>
      <c r="E66" s="184"/>
      <c r="F66" s="184"/>
      <c r="G66" s="84"/>
      <c r="H66" s="82"/>
      <c r="I66" s="82"/>
      <c r="J66" s="96"/>
      <c r="K66" s="169"/>
      <c r="L66" s="169"/>
      <c r="M66" s="169"/>
      <c r="N66" s="169"/>
      <c r="O66" s="172"/>
      <c r="P66" s="169"/>
    </row>
    <row r="67" spans="1:16" ht="15.75">
      <c r="A67" s="145">
        <v>1</v>
      </c>
      <c r="B67" s="168" t="s">
        <v>27</v>
      </c>
      <c r="C67" s="182" t="s">
        <v>451</v>
      </c>
      <c r="D67" s="175" t="s">
        <v>81</v>
      </c>
      <c r="E67" s="184">
        <v>58.2</v>
      </c>
      <c r="F67" s="184"/>
      <c r="G67" s="84"/>
      <c r="H67" s="82"/>
      <c r="I67" s="82"/>
      <c r="J67" s="96"/>
      <c r="K67" s="169"/>
      <c r="L67" s="169"/>
      <c r="M67" s="169"/>
      <c r="N67" s="169"/>
      <c r="O67" s="172"/>
      <c r="P67" s="169"/>
    </row>
    <row r="68" spans="1:16" ht="15.75">
      <c r="A68" s="145">
        <v>2</v>
      </c>
      <c r="B68" s="168" t="s">
        <v>27</v>
      </c>
      <c r="C68" s="182" t="s">
        <v>446</v>
      </c>
      <c r="D68" s="175" t="s">
        <v>81</v>
      </c>
      <c r="E68" s="184">
        <f>E67</f>
        <v>58.2</v>
      </c>
      <c r="F68" s="184"/>
      <c r="G68" s="84"/>
      <c r="H68" s="82"/>
      <c r="I68" s="82"/>
      <c r="J68" s="96"/>
      <c r="K68" s="169"/>
      <c r="L68" s="169"/>
      <c r="M68" s="169"/>
      <c r="N68" s="169"/>
      <c r="O68" s="172"/>
      <c r="P68" s="169"/>
    </row>
    <row r="69" spans="1:16" ht="15.75">
      <c r="A69" s="145">
        <v>3</v>
      </c>
      <c r="B69" s="168" t="s">
        <v>27</v>
      </c>
      <c r="C69" s="182" t="s">
        <v>448</v>
      </c>
      <c r="D69" s="175" t="s">
        <v>81</v>
      </c>
      <c r="E69" s="184">
        <f>E67</f>
        <v>58.2</v>
      </c>
      <c r="F69" s="184"/>
      <c r="G69" s="84"/>
      <c r="H69" s="82"/>
      <c r="I69" s="82"/>
      <c r="J69" s="96"/>
      <c r="K69" s="169"/>
      <c r="L69" s="169"/>
      <c r="M69" s="169"/>
      <c r="N69" s="169"/>
      <c r="O69" s="172"/>
      <c r="P69" s="169"/>
    </row>
    <row r="70" spans="1:16" ht="15.75">
      <c r="A70" s="145">
        <v>4</v>
      </c>
      <c r="B70" s="168" t="s">
        <v>27</v>
      </c>
      <c r="C70" s="182" t="s">
        <v>449</v>
      </c>
      <c r="D70" s="175" t="s">
        <v>81</v>
      </c>
      <c r="E70" s="184">
        <f>E67</f>
        <v>58.2</v>
      </c>
      <c r="F70" s="184"/>
      <c r="G70" s="84"/>
      <c r="H70" s="82"/>
      <c r="I70" s="82"/>
      <c r="J70" s="96"/>
      <c r="K70" s="169"/>
      <c r="L70" s="169"/>
      <c r="M70" s="169"/>
      <c r="N70" s="169"/>
      <c r="O70" s="172"/>
      <c r="P70" s="169"/>
    </row>
    <row r="71" spans="1:16" ht="15.75">
      <c r="A71" s="145">
        <v>5</v>
      </c>
      <c r="B71" s="168" t="s">
        <v>27</v>
      </c>
      <c r="C71" s="182" t="s">
        <v>451</v>
      </c>
      <c r="D71" s="175" t="s">
        <v>81</v>
      </c>
      <c r="E71" s="184">
        <f>E67</f>
        <v>58.2</v>
      </c>
      <c r="F71" s="184"/>
      <c r="G71" s="84"/>
      <c r="H71" s="82"/>
      <c r="I71" s="82"/>
      <c r="J71" s="96"/>
      <c r="K71" s="169"/>
      <c r="L71" s="169"/>
      <c r="M71" s="169"/>
      <c r="N71" s="169"/>
      <c r="O71" s="172"/>
      <c r="P71" s="169"/>
    </row>
    <row r="72" spans="1:16" ht="12.75">
      <c r="A72" s="145">
        <v>6</v>
      </c>
      <c r="B72" s="168"/>
      <c r="C72" s="179" t="s">
        <v>439</v>
      </c>
      <c r="D72" s="84" t="s">
        <v>5</v>
      </c>
      <c r="E72" s="84">
        <v>1</v>
      </c>
      <c r="F72" s="83"/>
      <c r="G72" s="83"/>
      <c r="H72" s="97"/>
      <c r="I72" s="83"/>
      <c r="J72" s="83"/>
      <c r="K72" s="83"/>
      <c r="L72" s="83"/>
      <c r="M72" s="83"/>
      <c r="N72" s="83"/>
      <c r="O72" s="83"/>
      <c r="P72" s="83"/>
    </row>
    <row r="73" spans="1:16" ht="25.5">
      <c r="A73" s="145"/>
      <c r="B73" s="152" t="s">
        <v>1310</v>
      </c>
      <c r="C73" s="163" t="s">
        <v>454</v>
      </c>
      <c r="D73" s="183"/>
      <c r="E73" s="184"/>
      <c r="F73" s="184"/>
      <c r="G73" s="84"/>
      <c r="H73" s="82"/>
      <c r="I73" s="82"/>
      <c r="J73" s="96"/>
      <c r="K73" s="169"/>
      <c r="L73" s="169"/>
      <c r="M73" s="169"/>
      <c r="N73" s="169"/>
      <c r="O73" s="172"/>
      <c r="P73" s="169"/>
    </row>
    <row r="74" spans="1:16" ht="15.75">
      <c r="A74" s="145">
        <v>1</v>
      </c>
      <c r="B74" s="168" t="s">
        <v>27</v>
      </c>
      <c r="C74" s="182" t="s">
        <v>455</v>
      </c>
      <c r="D74" s="175" t="s">
        <v>81</v>
      </c>
      <c r="E74" s="184">
        <v>76</v>
      </c>
      <c r="F74" s="184"/>
      <c r="G74" s="84"/>
      <c r="H74" s="82"/>
      <c r="I74" s="82"/>
      <c r="J74" s="96"/>
      <c r="K74" s="169"/>
      <c r="L74" s="169"/>
      <c r="M74" s="169"/>
      <c r="N74" s="169"/>
      <c r="O74" s="172"/>
      <c r="P74" s="169"/>
    </row>
    <row r="75" spans="1:16" ht="15.75">
      <c r="A75" s="145">
        <v>2</v>
      </c>
      <c r="B75" s="168" t="s">
        <v>27</v>
      </c>
      <c r="C75" s="182" t="s">
        <v>451</v>
      </c>
      <c r="D75" s="175" t="s">
        <v>81</v>
      </c>
      <c r="E75" s="184">
        <f>E74</f>
        <v>76</v>
      </c>
      <c r="F75" s="184"/>
      <c r="G75" s="84"/>
      <c r="H75" s="82"/>
      <c r="I75" s="82"/>
      <c r="J75" s="96"/>
      <c r="K75" s="169"/>
      <c r="L75" s="169"/>
      <c r="M75" s="169"/>
      <c r="N75" s="169"/>
      <c r="O75" s="172"/>
      <c r="P75" s="169"/>
    </row>
    <row r="76" spans="1:16" ht="15.75">
      <c r="A76" s="145">
        <v>3</v>
      </c>
      <c r="B76" s="168" t="s">
        <v>27</v>
      </c>
      <c r="C76" s="182" t="s">
        <v>1084</v>
      </c>
      <c r="D76" s="175" t="s">
        <v>81</v>
      </c>
      <c r="E76" s="184">
        <f>E74</f>
        <v>76</v>
      </c>
      <c r="F76" s="184"/>
      <c r="G76" s="84"/>
      <c r="H76" s="82"/>
      <c r="I76" s="82"/>
      <c r="J76" s="96"/>
      <c r="K76" s="169"/>
      <c r="L76" s="169"/>
      <c r="M76" s="169"/>
      <c r="N76" s="169"/>
      <c r="O76" s="172"/>
      <c r="P76" s="169"/>
    </row>
    <row r="77" spans="1:16" ht="15.75">
      <c r="A77" s="145">
        <v>4</v>
      </c>
      <c r="B77" s="168" t="s">
        <v>27</v>
      </c>
      <c r="C77" s="182" t="s">
        <v>448</v>
      </c>
      <c r="D77" s="175" t="s">
        <v>81</v>
      </c>
      <c r="E77" s="184">
        <f>E74</f>
        <v>76</v>
      </c>
      <c r="F77" s="184"/>
      <c r="G77" s="84"/>
      <c r="H77" s="82"/>
      <c r="I77" s="82"/>
      <c r="J77" s="96"/>
      <c r="K77" s="169"/>
      <c r="L77" s="169"/>
      <c r="M77" s="169"/>
      <c r="N77" s="169"/>
      <c r="O77" s="172"/>
      <c r="P77" s="169"/>
    </row>
    <row r="78" spans="1:16" ht="15.75">
      <c r="A78" s="145">
        <v>5</v>
      </c>
      <c r="B78" s="168" t="s">
        <v>27</v>
      </c>
      <c r="C78" s="182" t="s">
        <v>451</v>
      </c>
      <c r="D78" s="175" t="s">
        <v>81</v>
      </c>
      <c r="E78" s="184">
        <f>E74</f>
        <v>76</v>
      </c>
      <c r="F78" s="184"/>
      <c r="G78" s="84"/>
      <c r="H78" s="82"/>
      <c r="I78" s="82"/>
      <c r="J78" s="96"/>
      <c r="K78" s="169"/>
      <c r="L78" s="169"/>
      <c r="M78" s="169"/>
      <c r="N78" s="169"/>
      <c r="O78" s="172"/>
      <c r="P78" s="169"/>
    </row>
    <row r="79" spans="1:16" ht="15.75">
      <c r="A79" s="145">
        <v>6</v>
      </c>
      <c r="B79" s="168" t="s">
        <v>27</v>
      </c>
      <c r="C79" s="182" t="s">
        <v>455</v>
      </c>
      <c r="D79" s="175" t="s">
        <v>81</v>
      </c>
      <c r="E79" s="184">
        <f>E74</f>
        <v>76</v>
      </c>
      <c r="F79" s="184"/>
      <c r="G79" s="84"/>
      <c r="H79" s="82"/>
      <c r="I79" s="82"/>
      <c r="J79" s="96"/>
      <c r="K79" s="169"/>
      <c r="L79" s="169"/>
      <c r="M79" s="169"/>
      <c r="N79" s="169"/>
      <c r="O79" s="172"/>
      <c r="P79" s="169"/>
    </row>
    <row r="80" spans="1:16" ht="12.75">
      <c r="A80" s="145">
        <v>7</v>
      </c>
      <c r="B80" s="168"/>
      <c r="C80" s="179" t="s">
        <v>439</v>
      </c>
      <c r="D80" s="84" t="s">
        <v>5</v>
      </c>
      <c r="E80" s="84">
        <v>1</v>
      </c>
      <c r="F80" s="83"/>
      <c r="G80" s="83"/>
      <c r="H80" s="97"/>
      <c r="I80" s="83"/>
      <c r="J80" s="83"/>
      <c r="K80" s="83"/>
      <c r="L80" s="83"/>
      <c r="M80" s="83"/>
      <c r="N80" s="83"/>
      <c r="O80" s="83"/>
      <c r="P80" s="83"/>
    </row>
    <row r="81" spans="1:16" ht="25.5">
      <c r="A81" s="145"/>
      <c r="B81" s="152" t="s">
        <v>1311</v>
      </c>
      <c r="C81" s="163" t="s">
        <v>456</v>
      </c>
      <c r="D81" s="183"/>
      <c r="E81" s="184"/>
      <c r="F81" s="184"/>
      <c r="G81" s="84"/>
      <c r="H81" s="82"/>
      <c r="I81" s="82"/>
      <c r="J81" s="96"/>
      <c r="K81" s="169"/>
      <c r="L81" s="169"/>
      <c r="M81" s="169"/>
      <c r="N81" s="169"/>
      <c r="O81" s="172"/>
      <c r="P81" s="169"/>
    </row>
    <row r="82" spans="1:16" ht="15.75">
      <c r="A82" s="145">
        <v>1</v>
      </c>
      <c r="B82" s="168" t="s">
        <v>27</v>
      </c>
      <c r="C82" s="182" t="s">
        <v>455</v>
      </c>
      <c r="D82" s="175" t="s">
        <v>81</v>
      </c>
      <c r="E82" s="184">
        <v>17.1</v>
      </c>
      <c r="F82" s="184"/>
      <c r="G82" s="84"/>
      <c r="H82" s="82"/>
      <c r="I82" s="82"/>
      <c r="J82" s="96"/>
      <c r="K82" s="169"/>
      <c r="L82" s="169"/>
      <c r="M82" s="169"/>
      <c r="N82" s="169"/>
      <c r="O82" s="172"/>
      <c r="P82" s="169"/>
    </row>
    <row r="83" spans="1:16" ht="15.75">
      <c r="A83" s="145">
        <v>2</v>
      </c>
      <c r="B83" s="168" t="s">
        <v>27</v>
      </c>
      <c r="C83" s="182" t="s">
        <v>451</v>
      </c>
      <c r="D83" s="175" t="s">
        <v>81</v>
      </c>
      <c r="E83" s="184">
        <f>E82</f>
        <v>17.1</v>
      </c>
      <c r="F83" s="184"/>
      <c r="G83" s="84"/>
      <c r="H83" s="82"/>
      <c r="I83" s="82"/>
      <c r="J83" s="96"/>
      <c r="K83" s="169"/>
      <c r="L83" s="169"/>
      <c r="M83" s="169"/>
      <c r="N83" s="169"/>
      <c r="O83" s="172"/>
      <c r="P83" s="169"/>
    </row>
    <row r="84" spans="1:16" ht="15.75">
      <c r="A84" s="145">
        <v>3</v>
      </c>
      <c r="B84" s="168" t="s">
        <v>27</v>
      </c>
      <c r="C84" s="182" t="s">
        <v>1084</v>
      </c>
      <c r="D84" s="175" t="s">
        <v>81</v>
      </c>
      <c r="E84" s="184">
        <f>E82</f>
        <v>17.1</v>
      </c>
      <c r="F84" s="184"/>
      <c r="G84" s="84"/>
      <c r="H84" s="82"/>
      <c r="I84" s="82"/>
      <c r="J84" s="96"/>
      <c r="K84" s="169"/>
      <c r="L84" s="169"/>
      <c r="M84" s="169"/>
      <c r="N84" s="169"/>
      <c r="O84" s="172"/>
      <c r="P84" s="169"/>
    </row>
    <row r="85" spans="1:16" ht="15.75">
      <c r="A85" s="145">
        <v>4</v>
      </c>
      <c r="B85" s="168" t="s">
        <v>27</v>
      </c>
      <c r="C85" s="182" t="s">
        <v>448</v>
      </c>
      <c r="D85" s="175" t="s">
        <v>81</v>
      </c>
      <c r="E85" s="184">
        <f>E82</f>
        <v>17.1</v>
      </c>
      <c r="F85" s="184"/>
      <c r="G85" s="84"/>
      <c r="H85" s="82"/>
      <c r="I85" s="82"/>
      <c r="J85" s="96"/>
      <c r="K85" s="169"/>
      <c r="L85" s="169"/>
      <c r="M85" s="169"/>
      <c r="N85" s="169"/>
      <c r="O85" s="172"/>
      <c r="P85" s="169"/>
    </row>
    <row r="86" spans="1:16" ht="15.75">
      <c r="A86" s="145">
        <v>5</v>
      </c>
      <c r="B86" s="168" t="s">
        <v>27</v>
      </c>
      <c r="C86" s="182" t="s">
        <v>451</v>
      </c>
      <c r="D86" s="175" t="s">
        <v>81</v>
      </c>
      <c r="E86" s="184">
        <f>E82</f>
        <v>17.1</v>
      </c>
      <c r="F86" s="184"/>
      <c r="G86" s="84"/>
      <c r="H86" s="82"/>
      <c r="I86" s="82"/>
      <c r="J86" s="96"/>
      <c r="K86" s="169"/>
      <c r="L86" s="169"/>
      <c r="M86" s="169"/>
      <c r="N86" s="169"/>
      <c r="O86" s="172"/>
      <c r="P86" s="169"/>
    </row>
    <row r="87" spans="1:16" ht="12.75">
      <c r="A87" s="145">
        <v>6</v>
      </c>
      <c r="B87" s="168"/>
      <c r="C87" s="179" t="s">
        <v>439</v>
      </c>
      <c r="D87" s="84" t="s">
        <v>5</v>
      </c>
      <c r="E87" s="84">
        <v>1</v>
      </c>
      <c r="F87" s="83"/>
      <c r="G87" s="83"/>
      <c r="H87" s="97"/>
      <c r="I87" s="83"/>
      <c r="J87" s="83"/>
      <c r="K87" s="83"/>
      <c r="L87" s="83"/>
      <c r="M87" s="83"/>
      <c r="N87" s="83"/>
      <c r="O87" s="83"/>
      <c r="P87" s="83"/>
    </row>
    <row r="88" spans="1:16" ht="25.5">
      <c r="A88" s="145"/>
      <c r="B88" s="152" t="s">
        <v>1312</v>
      </c>
      <c r="C88" s="163" t="s">
        <v>457</v>
      </c>
      <c r="D88" s="183"/>
      <c r="E88" s="184"/>
      <c r="F88" s="184"/>
      <c r="G88" s="84"/>
      <c r="H88" s="82"/>
      <c r="I88" s="82"/>
      <c r="J88" s="96"/>
      <c r="K88" s="169"/>
      <c r="L88" s="169"/>
      <c r="M88" s="169"/>
      <c r="N88" s="169"/>
      <c r="O88" s="172"/>
      <c r="P88" s="169"/>
    </row>
    <row r="89" spans="1:16" ht="15.75">
      <c r="A89" s="145">
        <v>1</v>
      </c>
      <c r="B89" s="168" t="s">
        <v>27</v>
      </c>
      <c r="C89" s="182" t="s">
        <v>451</v>
      </c>
      <c r="D89" s="175" t="s">
        <v>81</v>
      </c>
      <c r="E89" s="184">
        <v>15.2</v>
      </c>
      <c r="F89" s="184"/>
      <c r="G89" s="84"/>
      <c r="H89" s="82"/>
      <c r="I89" s="82"/>
      <c r="J89" s="96"/>
      <c r="K89" s="169"/>
      <c r="L89" s="169"/>
      <c r="M89" s="169"/>
      <c r="N89" s="169"/>
      <c r="O89" s="172"/>
      <c r="P89" s="169"/>
    </row>
    <row r="90" spans="1:16" ht="15.75">
      <c r="A90" s="145">
        <v>2</v>
      </c>
      <c r="B90" s="168" t="s">
        <v>27</v>
      </c>
      <c r="C90" s="182" t="s">
        <v>458</v>
      </c>
      <c r="D90" s="175" t="s">
        <v>81</v>
      </c>
      <c r="E90" s="184">
        <v>31.6</v>
      </c>
      <c r="F90" s="184"/>
      <c r="G90" s="84"/>
      <c r="H90" s="82"/>
      <c r="I90" s="82"/>
      <c r="J90" s="96"/>
      <c r="K90" s="169"/>
      <c r="L90" s="169"/>
      <c r="M90" s="169"/>
      <c r="N90" s="169"/>
      <c r="O90" s="172"/>
      <c r="P90" s="169"/>
    </row>
    <row r="91" spans="1:16" ht="15.75">
      <c r="A91" s="145">
        <v>3</v>
      </c>
      <c r="B91" s="168" t="s">
        <v>27</v>
      </c>
      <c r="C91" s="182" t="s">
        <v>459</v>
      </c>
      <c r="D91" s="175" t="s">
        <v>81</v>
      </c>
      <c r="E91" s="184">
        <v>37.7</v>
      </c>
      <c r="F91" s="184"/>
      <c r="G91" s="84"/>
      <c r="H91" s="82"/>
      <c r="I91" s="82"/>
      <c r="J91" s="96"/>
      <c r="K91" s="169"/>
      <c r="L91" s="169"/>
      <c r="M91" s="169"/>
      <c r="N91" s="169"/>
      <c r="O91" s="172"/>
      <c r="P91" s="169"/>
    </row>
    <row r="92" spans="1:16" ht="15.75">
      <c r="A92" s="145">
        <v>4</v>
      </c>
      <c r="B92" s="168" t="s">
        <v>27</v>
      </c>
      <c r="C92" s="182" t="s">
        <v>460</v>
      </c>
      <c r="D92" s="175" t="s">
        <v>81</v>
      </c>
      <c r="E92" s="184">
        <v>84.5</v>
      </c>
      <c r="F92" s="184"/>
      <c r="G92" s="84"/>
      <c r="H92" s="82"/>
      <c r="I92" s="82"/>
      <c r="J92" s="96"/>
      <c r="K92" s="169"/>
      <c r="L92" s="169"/>
      <c r="M92" s="169"/>
      <c r="N92" s="169"/>
      <c r="O92" s="172"/>
      <c r="P92" s="169"/>
    </row>
    <row r="93" spans="1:16" ht="15.75">
      <c r="A93" s="145">
        <v>5</v>
      </c>
      <c r="B93" s="168" t="s">
        <v>27</v>
      </c>
      <c r="C93" s="182" t="s">
        <v>461</v>
      </c>
      <c r="D93" s="175" t="s">
        <v>81</v>
      </c>
      <c r="E93" s="184">
        <f>E92</f>
        <v>84.5</v>
      </c>
      <c r="F93" s="184"/>
      <c r="G93" s="84"/>
      <c r="H93" s="82"/>
      <c r="I93" s="82"/>
      <c r="J93" s="96"/>
      <c r="K93" s="169"/>
      <c r="L93" s="169"/>
      <c r="M93" s="169"/>
      <c r="N93" s="169"/>
      <c r="O93" s="172"/>
      <c r="P93" s="169"/>
    </row>
    <row r="94" spans="1:16" ht="15.75">
      <c r="A94" s="145">
        <v>6</v>
      </c>
      <c r="B94" s="168" t="s">
        <v>27</v>
      </c>
      <c r="C94" s="182" t="s">
        <v>451</v>
      </c>
      <c r="D94" s="175" t="s">
        <v>81</v>
      </c>
      <c r="E94" s="184">
        <v>46.8</v>
      </c>
      <c r="F94" s="184"/>
      <c r="G94" s="84"/>
      <c r="H94" s="82"/>
      <c r="I94" s="82"/>
      <c r="J94" s="96"/>
      <c r="K94" s="169"/>
      <c r="L94" s="169"/>
      <c r="M94" s="169"/>
      <c r="N94" s="169"/>
      <c r="O94" s="172"/>
      <c r="P94" s="169"/>
    </row>
    <row r="95" spans="1:16" ht="15.75">
      <c r="A95" s="145">
        <v>7</v>
      </c>
      <c r="B95" s="168" t="s">
        <v>27</v>
      </c>
      <c r="C95" s="182" t="s">
        <v>459</v>
      </c>
      <c r="D95" s="175" t="s">
        <v>81</v>
      </c>
      <c r="E95" s="184">
        <v>37.7</v>
      </c>
      <c r="F95" s="184"/>
      <c r="G95" s="84"/>
      <c r="H95" s="82"/>
      <c r="I95" s="82"/>
      <c r="J95" s="96"/>
      <c r="K95" s="169"/>
      <c r="L95" s="169"/>
      <c r="M95" s="169"/>
      <c r="N95" s="169"/>
      <c r="O95" s="172"/>
      <c r="P95" s="169"/>
    </row>
    <row r="96" spans="1:16" ht="12.75">
      <c r="A96" s="145">
        <v>8</v>
      </c>
      <c r="B96" s="168"/>
      <c r="C96" s="179" t="s">
        <v>439</v>
      </c>
      <c r="D96" s="84" t="s">
        <v>5</v>
      </c>
      <c r="E96" s="84">
        <v>1</v>
      </c>
      <c r="F96" s="83"/>
      <c r="G96" s="83"/>
      <c r="H96" s="97"/>
      <c r="I96" s="83"/>
      <c r="J96" s="83"/>
      <c r="K96" s="83"/>
      <c r="L96" s="83"/>
      <c r="M96" s="83"/>
      <c r="N96" s="83"/>
      <c r="O96" s="83"/>
      <c r="P96" s="83"/>
    </row>
    <row r="97" spans="1:16" ht="12.75">
      <c r="A97" s="145"/>
      <c r="B97" s="152" t="s">
        <v>1313</v>
      </c>
      <c r="C97" s="163" t="s">
        <v>462</v>
      </c>
      <c r="D97" s="183"/>
      <c r="E97" s="184"/>
      <c r="F97" s="184"/>
      <c r="G97" s="84"/>
      <c r="H97" s="82"/>
      <c r="I97" s="82"/>
      <c r="J97" s="96"/>
      <c r="K97" s="169"/>
      <c r="L97" s="169"/>
      <c r="M97" s="169"/>
      <c r="N97" s="169"/>
      <c r="O97" s="172"/>
      <c r="P97" s="169"/>
    </row>
    <row r="98" spans="1:16" ht="25.5">
      <c r="A98" s="145">
        <v>1</v>
      </c>
      <c r="B98" s="168" t="s">
        <v>27</v>
      </c>
      <c r="C98" s="182" t="s">
        <v>464</v>
      </c>
      <c r="D98" s="175" t="s">
        <v>81</v>
      </c>
      <c r="E98" s="184">
        <v>25.9</v>
      </c>
      <c r="F98" s="184"/>
      <c r="G98" s="84"/>
      <c r="H98" s="82"/>
      <c r="I98" s="82"/>
      <c r="J98" s="96"/>
      <c r="K98" s="169"/>
      <c r="L98" s="169"/>
      <c r="M98" s="169"/>
      <c r="N98" s="169"/>
      <c r="O98" s="172"/>
      <c r="P98" s="169"/>
    </row>
    <row r="99" spans="1:16" ht="15.75">
      <c r="A99" s="145">
        <v>2</v>
      </c>
      <c r="B99" s="168" t="s">
        <v>27</v>
      </c>
      <c r="C99" s="182" t="s">
        <v>467</v>
      </c>
      <c r="D99" s="175" t="s">
        <v>81</v>
      </c>
      <c r="E99" s="184">
        <f>E98</f>
        <v>25.9</v>
      </c>
      <c r="F99" s="184"/>
      <c r="G99" s="84"/>
      <c r="H99" s="82"/>
      <c r="I99" s="82"/>
      <c r="J99" s="96"/>
      <c r="K99" s="169"/>
      <c r="L99" s="169"/>
      <c r="M99" s="169"/>
      <c r="N99" s="169"/>
      <c r="O99" s="172"/>
      <c r="P99" s="169"/>
    </row>
    <row r="100" spans="1:16" ht="15.75">
      <c r="A100" s="145">
        <v>3</v>
      </c>
      <c r="B100" s="168" t="s">
        <v>27</v>
      </c>
      <c r="C100" s="182" t="s">
        <v>465</v>
      </c>
      <c r="D100" s="175" t="s">
        <v>81</v>
      </c>
      <c r="E100" s="184">
        <f>E98</f>
        <v>25.9</v>
      </c>
      <c r="F100" s="184"/>
      <c r="G100" s="84"/>
      <c r="H100" s="82"/>
      <c r="I100" s="82"/>
      <c r="J100" s="96"/>
      <c r="K100" s="169"/>
      <c r="L100" s="169"/>
      <c r="M100" s="169"/>
      <c r="N100" s="169"/>
      <c r="O100" s="172"/>
      <c r="P100" s="169"/>
    </row>
    <row r="101" spans="1:16" ht="15.75">
      <c r="A101" s="145">
        <v>4</v>
      </c>
      <c r="B101" s="168" t="s">
        <v>27</v>
      </c>
      <c r="C101" s="182" t="s">
        <v>466</v>
      </c>
      <c r="D101" s="175" t="s">
        <v>81</v>
      </c>
      <c r="E101" s="184">
        <f>E98</f>
        <v>25.9</v>
      </c>
      <c r="F101" s="184"/>
      <c r="G101" s="84"/>
      <c r="H101" s="82"/>
      <c r="I101" s="82"/>
      <c r="J101" s="96"/>
      <c r="K101" s="169"/>
      <c r="L101" s="169"/>
      <c r="M101" s="169"/>
      <c r="N101" s="169"/>
      <c r="O101" s="172"/>
      <c r="P101" s="169"/>
    </row>
    <row r="102" spans="1:16" ht="12.75">
      <c r="A102" s="145">
        <v>5</v>
      </c>
      <c r="B102" s="168"/>
      <c r="C102" s="179" t="s">
        <v>439</v>
      </c>
      <c r="D102" s="84" t="s">
        <v>5</v>
      </c>
      <c r="E102" s="84">
        <v>1</v>
      </c>
      <c r="F102" s="83"/>
      <c r="G102" s="83"/>
      <c r="H102" s="97"/>
      <c r="I102" s="83"/>
      <c r="J102" s="83"/>
      <c r="K102" s="83"/>
      <c r="L102" s="83"/>
      <c r="M102" s="83"/>
      <c r="N102" s="83"/>
      <c r="O102" s="83"/>
      <c r="P102" s="83"/>
    </row>
    <row r="103" spans="1:16" ht="25.5">
      <c r="A103" s="145"/>
      <c r="B103" s="152" t="s">
        <v>1314</v>
      </c>
      <c r="C103" s="163" t="s">
        <v>556</v>
      </c>
      <c r="D103" s="183"/>
      <c r="E103" s="184"/>
      <c r="F103" s="184"/>
      <c r="G103" s="84"/>
      <c r="H103" s="82"/>
      <c r="I103" s="82"/>
      <c r="J103" s="96"/>
      <c r="K103" s="169"/>
      <c r="L103" s="169"/>
      <c r="M103" s="169"/>
      <c r="N103" s="169"/>
      <c r="O103" s="172"/>
      <c r="P103" s="169"/>
    </row>
    <row r="104" spans="1:16" ht="25.5">
      <c r="A104" s="145">
        <v>1</v>
      </c>
      <c r="B104" s="168" t="s">
        <v>27</v>
      </c>
      <c r="C104" s="182" t="s">
        <v>468</v>
      </c>
      <c r="D104" s="175" t="s">
        <v>81</v>
      </c>
      <c r="E104" s="184">
        <v>22.1</v>
      </c>
      <c r="F104" s="184"/>
      <c r="G104" s="84"/>
      <c r="H104" s="82"/>
      <c r="I104" s="82"/>
      <c r="J104" s="96"/>
      <c r="K104" s="169"/>
      <c r="L104" s="169"/>
      <c r="M104" s="169"/>
      <c r="N104" s="169"/>
      <c r="O104" s="172"/>
      <c r="P104" s="169"/>
    </row>
    <row r="105" spans="1:16" ht="15.75">
      <c r="A105" s="145">
        <v>2</v>
      </c>
      <c r="B105" s="168" t="s">
        <v>27</v>
      </c>
      <c r="C105" s="182" t="s">
        <v>469</v>
      </c>
      <c r="D105" s="175" t="s">
        <v>81</v>
      </c>
      <c r="E105" s="184">
        <v>22.1</v>
      </c>
      <c r="F105" s="184"/>
      <c r="G105" s="84"/>
      <c r="H105" s="82"/>
      <c r="I105" s="82"/>
      <c r="J105" s="96"/>
      <c r="K105" s="169"/>
      <c r="L105" s="169"/>
      <c r="M105" s="169"/>
      <c r="N105" s="169"/>
      <c r="O105" s="172"/>
      <c r="P105" s="169"/>
    </row>
    <row r="106" spans="1:16" ht="15.75">
      <c r="A106" s="145">
        <v>3</v>
      </c>
      <c r="B106" s="168" t="s">
        <v>27</v>
      </c>
      <c r="C106" s="182" t="s">
        <v>470</v>
      </c>
      <c r="D106" s="175" t="s">
        <v>81</v>
      </c>
      <c r="E106" s="184">
        <v>22.1</v>
      </c>
      <c r="F106" s="184"/>
      <c r="G106" s="84"/>
      <c r="H106" s="82"/>
      <c r="I106" s="82"/>
      <c r="J106" s="96"/>
      <c r="K106" s="169"/>
      <c r="L106" s="169"/>
      <c r="M106" s="169"/>
      <c r="N106" s="169"/>
      <c r="O106" s="172"/>
      <c r="P106" s="169"/>
    </row>
    <row r="107" spans="1:16" ht="15.75">
      <c r="A107" s="145">
        <v>4</v>
      </c>
      <c r="B107" s="168" t="s">
        <v>27</v>
      </c>
      <c r="C107" s="182" t="s">
        <v>471</v>
      </c>
      <c r="D107" s="175" t="s">
        <v>81</v>
      </c>
      <c r="E107" s="184">
        <v>22.1</v>
      </c>
      <c r="F107" s="184"/>
      <c r="G107" s="84"/>
      <c r="H107" s="82"/>
      <c r="I107" s="82"/>
      <c r="J107" s="96"/>
      <c r="K107" s="169"/>
      <c r="L107" s="169"/>
      <c r="M107" s="169"/>
      <c r="N107" s="169"/>
      <c r="O107" s="172"/>
      <c r="P107" s="169"/>
    </row>
    <row r="108" spans="1:16" ht="12.75">
      <c r="A108" s="145">
        <v>5</v>
      </c>
      <c r="B108" s="168"/>
      <c r="C108" s="179" t="s">
        <v>439</v>
      </c>
      <c r="D108" s="84" t="s">
        <v>5</v>
      </c>
      <c r="E108" s="84">
        <v>1</v>
      </c>
      <c r="F108" s="83"/>
      <c r="G108" s="83"/>
      <c r="H108" s="97"/>
      <c r="I108" s="83"/>
      <c r="J108" s="83"/>
      <c r="K108" s="83"/>
      <c r="L108" s="83"/>
      <c r="M108" s="83"/>
      <c r="N108" s="83"/>
      <c r="O108" s="83"/>
      <c r="P108" s="83"/>
    </row>
    <row r="109" spans="1:16" ht="12.75">
      <c r="A109" s="144"/>
      <c r="B109" s="144"/>
      <c r="C109" s="163" t="s">
        <v>555</v>
      </c>
      <c r="D109" s="144"/>
      <c r="E109" s="147"/>
      <c r="F109" s="147"/>
      <c r="G109" s="147"/>
      <c r="H109" s="147"/>
      <c r="I109" s="147"/>
      <c r="J109" s="147"/>
      <c r="K109" s="147"/>
      <c r="L109" s="147"/>
      <c r="M109" s="147"/>
      <c r="N109" s="147"/>
      <c r="O109" s="147"/>
      <c r="P109" s="147"/>
    </row>
    <row r="110" spans="1:16" ht="12.75">
      <c r="A110" s="145"/>
      <c r="B110" s="152" t="s">
        <v>1315</v>
      </c>
      <c r="C110" s="163" t="s">
        <v>559</v>
      </c>
      <c r="D110" s="183"/>
      <c r="E110" s="184"/>
      <c r="F110" s="184"/>
      <c r="G110" s="84"/>
      <c r="H110" s="82"/>
      <c r="I110" s="82"/>
      <c r="J110" s="96"/>
      <c r="K110" s="169"/>
      <c r="L110" s="169"/>
      <c r="M110" s="169"/>
      <c r="N110" s="169"/>
      <c r="O110" s="172"/>
      <c r="P110" s="169"/>
    </row>
    <row r="111" spans="1:16" ht="38.25">
      <c r="A111" s="145">
        <v>1</v>
      </c>
      <c r="B111" s="168" t="s">
        <v>27</v>
      </c>
      <c r="C111" s="181" t="s">
        <v>557</v>
      </c>
      <c r="D111" s="175" t="s">
        <v>81</v>
      </c>
      <c r="E111" s="184">
        <v>223.7</v>
      </c>
      <c r="F111" s="184"/>
      <c r="G111" s="84"/>
      <c r="H111" s="82"/>
      <c r="I111" s="82"/>
      <c r="J111" s="96"/>
      <c r="K111" s="169"/>
      <c r="L111" s="169"/>
      <c r="M111" s="169"/>
      <c r="N111" s="169"/>
      <c r="O111" s="172"/>
      <c r="P111" s="169"/>
    </row>
    <row r="112" spans="1:16" ht="15.75">
      <c r="A112" s="145">
        <v>2</v>
      </c>
      <c r="B112" s="168" t="s">
        <v>27</v>
      </c>
      <c r="C112" s="181" t="s">
        <v>558</v>
      </c>
      <c r="D112" s="175" t="s">
        <v>81</v>
      </c>
      <c r="E112" s="184">
        <f>E111</f>
        <v>223.7</v>
      </c>
      <c r="F112" s="184"/>
      <c r="G112" s="84"/>
      <c r="H112" s="82"/>
      <c r="I112" s="82"/>
      <c r="J112" s="96"/>
      <c r="K112" s="169"/>
      <c r="L112" s="169"/>
      <c r="M112" s="169"/>
      <c r="N112" s="169"/>
      <c r="O112" s="172"/>
      <c r="P112" s="169"/>
    </row>
    <row r="113" spans="1:16" ht="12.75">
      <c r="A113" s="145"/>
      <c r="B113" s="152" t="s">
        <v>1316</v>
      </c>
      <c r="C113" s="163" t="s">
        <v>560</v>
      </c>
      <c r="D113" s="84"/>
      <c r="E113" s="84"/>
      <c r="F113" s="83"/>
      <c r="G113" s="83"/>
      <c r="H113" s="97"/>
      <c r="I113" s="83"/>
      <c r="J113" s="83"/>
      <c r="K113" s="83"/>
      <c r="L113" s="83"/>
      <c r="M113" s="83"/>
      <c r="N113" s="83"/>
      <c r="O113" s="83"/>
      <c r="P113" s="83"/>
    </row>
    <row r="114" spans="1:16" ht="38.25">
      <c r="A114" s="145">
        <v>1</v>
      </c>
      <c r="B114" s="168" t="s">
        <v>27</v>
      </c>
      <c r="C114" s="181" t="s">
        <v>561</v>
      </c>
      <c r="D114" s="175" t="s">
        <v>81</v>
      </c>
      <c r="E114" s="184">
        <v>17.6</v>
      </c>
      <c r="F114" s="184"/>
      <c r="G114" s="84"/>
      <c r="H114" s="82"/>
      <c r="I114" s="82"/>
      <c r="J114" s="96"/>
      <c r="K114" s="169"/>
      <c r="L114" s="169"/>
      <c r="M114" s="169"/>
      <c r="N114" s="169"/>
      <c r="O114" s="172"/>
      <c r="P114" s="169"/>
    </row>
    <row r="115" spans="1:16" ht="15.75">
      <c r="A115" s="145">
        <v>2</v>
      </c>
      <c r="B115" s="168" t="s">
        <v>27</v>
      </c>
      <c r="C115" s="181" t="s">
        <v>562</v>
      </c>
      <c r="D115" s="175" t="s">
        <v>81</v>
      </c>
      <c r="E115" s="184">
        <f>E114</f>
        <v>17.6</v>
      </c>
      <c r="F115" s="184"/>
      <c r="G115" s="84"/>
      <c r="H115" s="82"/>
      <c r="I115" s="82"/>
      <c r="J115" s="96"/>
      <c r="K115" s="169"/>
      <c r="L115" s="169"/>
      <c r="M115" s="169"/>
      <c r="N115" s="169"/>
      <c r="O115" s="172"/>
      <c r="P115" s="169"/>
    </row>
    <row r="116" spans="1:16" ht="12.75">
      <c r="A116" s="145"/>
      <c r="B116" s="152" t="s">
        <v>1317</v>
      </c>
      <c r="C116" s="163" t="s">
        <v>563</v>
      </c>
      <c r="D116" s="84"/>
      <c r="E116" s="84"/>
      <c r="F116" s="83"/>
      <c r="G116" s="83"/>
      <c r="H116" s="97"/>
      <c r="I116" s="83"/>
      <c r="J116" s="83"/>
      <c r="K116" s="83"/>
      <c r="L116" s="83"/>
      <c r="M116" s="83"/>
      <c r="N116" s="83"/>
      <c r="O116" s="83"/>
      <c r="P116" s="83"/>
    </row>
    <row r="117" spans="1:16" ht="38.25">
      <c r="A117" s="145">
        <v>1</v>
      </c>
      <c r="B117" s="168" t="s">
        <v>27</v>
      </c>
      <c r="C117" s="181" t="s">
        <v>561</v>
      </c>
      <c r="D117" s="175" t="s">
        <v>81</v>
      </c>
      <c r="E117" s="184">
        <v>92.7</v>
      </c>
      <c r="F117" s="184"/>
      <c r="G117" s="84"/>
      <c r="H117" s="82"/>
      <c r="I117" s="82"/>
      <c r="J117" s="96"/>
      <c r="K117" s="169"/>
      <c r="L117" s="169"/>
      <c r="M117" s="169"/>
      <c r="N117" s="169"/>
      <c r="O117" s="172"/>
      <c r="P117" s="169"/>
    </row>
    <row r="118" spans="1:16" ht="15.75">
      <c r="A118" s="145">
        <v>2</v>
      </c>
      <c r="B118" s="168" t="s">
        <v>27</v>
      </c>
      <c r="C118" s="181" t="s">
        <v>562</v>
      </c>
      <c r="D118" s="175" t="s">
        <v>81</v>
      </c>
      <c r="E118" s="184">
        <f>E117</f>
        <v>92.7</v>
      </c>
      <c r="F118" s="184"/>
      <c r="G118" s="84"/>
      <c r="H118" s="82"/>
      <c r="I118" s="82"/>
      <c r="J118" s="96"/>
      <c r="K118" s="169"/>
      <c r="L118" s="169"/>
      <c r="M118" s="169"/>
      <c r="N118" s="169"/>
      <c r="O118" s="172"/>
      <c r="P118" s="169"/>
    </row>
    <row r="119" spans="1:16" ht="12.75">
      <c r="A119" s="145"/>
      <c r="B119" s="152" t="s">
        <v>1318</v>
      </c>
      <c r="C119" s="163" t="s">
        <v>564</v>
      </c>
      <c r="D119" s="84"/>
      <c r="E119" s="84"/>
      <c r="F119" s="83"/>
      <c r="G119" s="83"/>
      <c r="H119" s="97"/>
      <c r="I119" s="83"/>
      <c r="J119" s="83"/>
      <c r="K119" s="83"/>
      <c r="L119" s="83"/>
      <c r="M119" s="83"/>
      <c r="N119" s="83"/>
      <c r="O119" s="83"/>
      <c r="P119" s="83"/>
    </row>
    <row r="120" spans="1:16" ht="38.25">
      <c r="A120" s="145">
        <v>1</v>
      </c>
      <c r="B120" s="168" t="s">
        <v>27</v>
      </c>
      <c r="C120" s="181" t="s">
        <v>561</v>
      </c>
      <c r="D120" s="175" t="s">
        <v>81</v>
      </c>
      <c r="E120" s="184">
        <v>27.1</v>
      </c>
      <c r="F120" s="184"/>
      <c r="G120" s="84"/>
      <c r="H120" s="82"/>
      <c r="I120" s="82"/>
      <c r="J120" s="96"/>
      <c r="K120" s="169"/>
      <c r="L120" s="169"/>
      <c r="M120" s="169"/>
      <c r="N120" s="169"/>
      <c r="O120" s="172"/>
      <c r="P120" s="169"/>
    </row>
    <row r="121" spans="1:16" ht="15.75">
      <c r="A121" s="145">
        <v>2</v>
      </c>
      <c r="B121" s="168" t="s">
        <v>27</v>
      </c>
      <c r="C121" s="181" t="s">
        <v>565</v>
      </c>
      <c r="D121" s="175" t="s">
        <v>81</v>
      </c>
      <c r="E121" s="184">
        <f>E120</f>
        <v>27.1</v>
      </c>
      <c r="F121" s="184"/>
      <c r="G121" s="84"/>
      <c r="H121" s="82"/>
      <c r="I121" s="82"/>
      <c r="J121" s="96"/>
      <c r="K121" s="169"/>
      <c r="L121" s="169"/>
      <c r="M121" s="169"/>
      <c r="N121" s="169"/>
      <c r="O121" s="172"/>
      <c r="P121" s="169"/>
    </row>
    <row r="122" spans="1:16" ht="12.75">
      <c r="A122" s="145"/>
      <c r="B122" s="152" t="s">
        <v>1319</v>
      </c>
      <c r="C122" s="163" t="s">
        <v>566</v>
      </c>
      <c r="D122" s="84"/>
      <c r="E122" s="84"/>
      <c r="F122" s="83"/>
      <c r="G122" s="83"/>
      <c r="H122" s="97"/>
      <c r="I122" s="83"/>
      <c r="J122" s="83"/>
      <c r="K122" s="83"/>
      <c r="L122" s="83"/>
      <c r="M122" s="83"/>
      <c r="N122" s="83"/>
      <c r="O122" s="83"/>
      <c r="P122" s="83"/>
    </row>
    <row r="123" spans="1:16" ht="38.25">
      <c r="A123" s="145">
        <v>1</v>
      </c>
      <c r="B123" s="168" t="s">
        <v>27</v>
      </c>
      <c r="C123" s="181" t="s">
        <v>567</v>
      </c>
      <c r="D123" s="175" t="s">
        <v>81</v>
      </c>
      <c r="E123" s="184">
        <v>140.1</v>
      </c>
      <c r="F123" s="184"/>
      <c r="G123" s="84"/>
      <c r="H123" s="82"/>
      <c r="I123" s="82"/>
      <c r="J123" s="96"/>
      <c r="K123" s="169"/>
      <c r="L123" s="169"/>
      <c r="M123" s="169"/>
      <c r="N123" s="169"/>
      <c r="O123" s="172"/>
      <c r="P123" s="169"/>
    </row>
    <row r="124" spans="1:16" ht="15.75">
      <c r="A124" s="145">
        <v>2</v>
      </c>
      <c r="B124" s="168" t="s">
        <v>27</v>
      </c>
      <c r="C124" s="181" t="s">
        <v>568</v>
      </c>
      <c r="D124" s="175" t="s">
        <v>81</v>
      </c>
      <c r="E124" s="184">
        <f>E123</f>
        <v>140.1</v>
      </c>
      <c r="F124" s="184"/>
      <c r="G124" s="84"/>
      <c r="H124" s="82"/>
      <c r="I124" s="82"/>
      <c r="J124" s="96"/>
      <c r="K124" s="169"/>
      <c r="L124" s="169"/>
      <c r="M124" s="169"/>
      <c r="N124" s="169"/>
      <c r="O124" s="172"/>
      <c r="P124" s="169"/>
    </row>
    <row r="125" spans="1:16" ht="15.75">
      <c r="A125" s="145">
        <v>3</v>
      </c>
      <c r="B125" s="168" t="s">
        <v>27</v>
      </c>
      <c r="C125" s="181" t="s">
        <v>569</v>
      </c>
      <c r="D125" s="175" t="s">
        <v>81</v>
      </c>
      <c r="E125" s="184">
        <f>E123</f>
        <v>140.1</v>
      </c>
      <c r="F125" s="184"/>
      <c r="G125" s="84"/>
      <c r="H125" s="82"/>
      <c r="I125" s="82"/>
      <c r="J125" s="96"/>
      <c r="K125" s="169"/>
      <c r="L125" s="169"/>
      <c r="M125" s="169"/>
      <c r="N125" s="169"/>
      <c r="O125" s="172"/>
      <c r="P125" s="169"/>
    </row>
    <row r="126" spans="1:16" ht="12.75">
      <c r="A126" s="145"/>
      <c r="B126" s="152" t="s">
        <v>1320</v>
      </c>
      <c r="C126" s="163" t="s">
        <v>570</v>
      </c>
      <c r="D126" s="84"/>
      <c r="E126" s="84"/>
      <c r="F126" s="83"/>
      <c r="G126" s="83"/>
      <c r="H126" s="97"/>
      <c r="I126" s="83"/>
      <c r="J126" s="83"/>
      <c r="K126" s="83"/>
      <c r="L126" s="83"/>
      <c r="M126" s="83"/>
      <c r="N126" s="83"/>
      <c r="O126" s="83"/>
      <c r="P126" s="83"/>
    </row>
    <row r="127" spans="1:16" ht="15.75">
      <c r="A127" s="145">
        <v>1</v>
      </c>
      <c r="B127" s="168" t="s">
        <v>27</v>
      </c>
      <c r="C127" s="181" t="s">
        <v>562</v>
      </c>
      <c r="D127" s="175" t="s">
        <v>81</v>
      </c>
      <c r="E127" s="184">
        <v>38.4</v>
      </c>
      <c r="F127" s="184"/>
      <c r="G127" s="84"/>
      <c r="H127" s="82"/>
      <c r="I127" s="82"/>
      <c r="J127" s="96"/>
      <c r="K127" s="169"/>
      <c r="L127" s="169"/>
      <c r="M127" s="169"/>
      <c r="N127" s="169"/>
      <c r="O127" s="172"/>
      <c r="P127" s="169"/>
    </row>
    <row r="128" spans="1:16" ht="12.75">
      <c r="A128" s="145">
        <v>2</v>
      </c>
      <c r="B128" s="168"/>
      <c r="C128" s="179" t="s">
        <v>576</v>
      </c>
      <c r="D128" s="84" t="s">
        <v>5</v>
      </c>
      <c r="E128" s="84">
        <v>1</v>
      </c>
      <c r="F128" s="83"/>
      <c r="G128" s="83"/>
      <c r="H128" s="97"/>
      <c r="I128" s="83"/>
      <c r="J128" s="83"/>
      <c r="K128" s="83"/>
      <c r="L128" s="83"/>
      <c r="M128" s="83"/>
      <c r="N128" s="83"/>
      <c r="O128" s="83"/>
      <c r="P128" s="83"/>
    </row>
    <row r="129" spans="1:16" ht="25.5">
      <c r="A129" s="145"/>
      <c r="B129" s="152" t="s">
        <v>1321</v>
      </c>
      <c r="C129" s="163" t="s">
        <v>571</v>
      </c>
      <c r="D129" s="84"/>
      <c r="E129" s="84"/>
      <c r="F129" s="83"/>
      <c r="G129" s="83"/>
      <c r="H129" s="97"/>
      <c r="I129" s="83"/>
      <c r="J129" s="83"/>
      <c r="K129" s="83"/>
      <c r="L129" s="83"/>
      <c r="M129" s="83"/>
      <c r="N129" s="83"/>
      <c r="O129" s="83"/>
      <c r="P129" s="83"/>
    </row>
    <row r="130" spans="1:16" ht="25.5">
      <c r="A130" s="145">
        <v>1</v>
      </c>
      <c r="B130" s="168" t="s">
        <v>27</v>
      </c>
      <c r="C130" s="182" t="s">
        <v>572</v>
      </c>
      <c r="D130" s="175" t="s">
        <v>81</v>
      </c>
      <c r="E130" s="184">
        <v>11</v>
      </c>
      <c r="F130" s="184"/>
      <c r="G130" s="84"/>
      <c r="H130" s="82"/>
      <c r="I130" s="82"/>
      <c r="J130" s="96"/>
      <c r="K130" s="169"/>
      <c r="L130" s="169"/>
      <c r="M130" s="169"/>
      <c r="N130" s="169"/>
      <c r="O130" s="172"/>
      <c r="P130" s="169"/>
    </row>
    <row r="131" spans="1:16" ht="15.75">
      <c r="A131" s="145">
        <v>2</v>
      </c>
      <c r="B131" s="168" t="s">
        <v>27</v>
      </c>
      <c r="C131" s="182" t="s">
        <v>441</v>
      </c>
      <c r="D131" s="175" t="s">
        <v>81</v>
      </c>
      <c r="E131" s="184">
        <f>E130</f>
        <v>11</v>
      </c>
      <c r="F131" s="184"/>
      <c r="G131" s="84"/>
      <c r="H131" s="82"/>
      <c r="I131" s="82"/>
      <c r="J131" s="96"/>
      <c r="K131" s="169"/>
      <c r="L131" s="169"/>
      <c r="M131" s="169"/>
      <c r="N131" s="169"/>
      <c r="O131" s="172"/>
      <c r="P131" s="169"/>
    </row>
    <row r="132" spans="1:16" ht="12.75">
      <c r="A132" s="145">
        <v>3</v>
      </c>
      <c r="B132" s="168"/>
      <c r="C132" s="179" t="s">
        <v>577</v>
      </c>
      <c r="D132" s="84" t="s">
        <v>5</v>
      </c>
      <c r="E132" s="84">
        <v>1</v>
      </c>
      <c r="F132" s="83"/>
      <c r="G132" s="83"/>
      <c r="H132" s="97"/>
      <c r="I132" s="83"/>
      <c r="J132" s="83"/>
      <c r="K132" s="83"/>
      <c r="L132" s="83"/>
      <c r="M132" s="83"/>
      <c r="N132" s="83"/>
      <c r="O132" s="83"/>
      <c r="P132" s="83"/>
    </row>
    <row r="133" spans="1:16" ht="25.5">
      <c r="A133" s="145"/>
      <c r="B133" s="152" t="s">
        <v>1322</v>
      </c>
      <c r="C133" s="163" t="s">
        <v>573</v>
      </c>
      <c r="D133" s="84"/>
      <c r="E133" s="84"/>
      <c r="F133" s="83"/>
      <c r="G133" s="83"/>
      <c r="H133" s="97"/>
      <c r="I133" s="83"/>
      <c r="J133" s="83"/>
      <c r="K133" s="83"/>
      <c r="L133" s="83"/>
      <c r="M133" s="83"/>
      <c r="N133" s="83"/>
      <c r="O133" s="83"/>
      <c r="P133" s="83"/>
    </row>
    <row r="134" spans="1:16" ht="15.75">
      <c r="A134" s="145">
        <v>1</v>
      </c>
      <c r="B134" s="168" t="s">
        <v>27</v>
      </c>
      <c r="C134" s="181" t="s">
        <v>574</v>
      </c>
      <c r="D134" s="175" t="s">
        <v>81</v>
      </c>
      <c r="E134" s="184">
        <v>21.6</v>
      </c>
      <c r="F134" s="184"/>
      <c r="G134" s="84"/>
      <c r="H134" s="82"/>
      <c r="I134" s="82"/>
      <c r="J134" s="96"/>
      <c r="K134" s="169"/>
      <c r="L134" s="169"/>
      <c r="M134" s="169"/>
      <c r="N134" s="169"/>
      <c r="O134" s="172"/>
      <c r="P134" s="169"/>
    </row>
    <row r="135" spans="1:16" ht="25.5">
      <c r="A135" s="145">
        <v>2</v>
      </c>
      <c r="B135" s="168" t="s">
        <v>27</v>
      </c>
      <c r="C135" s="181" t="s">
        <v>575</v>
      </c>
      <c r="D135" s="175" t="s">
        <v>81</v>
      </c>
      <c r="E135" s="184">
        <f>E134</f>
        <v>21.6</v>
      </c>
      <c r="F135" s="184"/>
      <c r="G135" s="84"/>
      <c r="H135" s="82"/>
      <c r="I135" s="82"/>
      <c r="J135" s="96"/>
      <c r="K135" s="169"/>
      <c r="L135" s="169"/>
      <c r="M135" s="169"/>
      <c r="N135" s="169"/>
      <c r="O135" s="172"/>
      <c r="P135" s="169"/>
    </row>
    <row r="136" spans="1:16" ht="12.75">
      <c r="A136" s="145">
        <v>3</v>
      </c>
      <c r="B136" s="168"/>
      <c r="C136" s="179" t="s">
        <v>578</v>
      </c>
      <c r="D136" s="84" t="s">
        <v>5</v>
      </c>
      <c r="E136" s="84">
        <v>1</v>
      </c>
      <c r="F136" s="83"/>
      <c r="G136" s="83"/>
      <c r="H136" s="97"/>
      <c r="I136" s="83"/>
      <c r="J136" s="83"/>
      <c r="K136" s="83"/>
      <c r="L136" s="83"/>
      <c r="M136" s="83"/>
      <c r="N136" s="83"/>
      <c r="O136" s="83"/>
      <c r="P136" s="83"/>
    </row>
    <row r="137" spans="1:16" ht="12.75">
      <c r="A137" s="144"/>
      <c r="B137" s="143" t="s">
        <v>1323</v>
      </c>
      <c r="C137" s="163" t="s">
        <v>472</v>
      </c>
      <c r="D137" s="144"/>
      <c r="E137" s="147"/>
      <c r="F137" s="147"/>
      <c r="G137" s="147"/>
      <c r="H137" s="147"/>
      <c r="I137" s="147"/>
      <c r="J137" s="147"/>
      <c r="K137" s="147"/>
      <c r="L137" s="147"/>
      <c r="M137" s="147"/>
      <c r="N137" s="147"/>
      <c r="O137" s="147"/>
      <c r="P137" s="147"/>
    </row>
    <row r="138" spans="1:16" ht="25.5">
      <c r="A138" s="145">
        <v>1</v>
      </c>
      <c r="B138" s="168" t="s">
        <v>27</v>
      </c>
      <c r="C138" s="182" t="s">
        <v>475</v>
      </c>
      <c r="D138" s="176" t="s">
        <v>12</v>
      </c>
      <c r="E138" s="173">
        <v>241.8</v>
      </c>
      <c r="F138" s="196"/>
      <c r="G138" s="83"/>
      <c r="H138" s="169"/>
      <c r="I138" s="83"/>
      <c r="J138" s="96"/>
      <c r="K138" s="83"/>
      <c r="L138" s="97"/>
      <c r="M138" s="97"/>
      <c r="N138" s="97"/>
      <c r="O138" s="97"/>
      <c r="P138" s="97"/>
    </row>
    <row r="139" spans="1:16" ht="25.5">
      <c r="A139" s="145">
        <v>2</v>
      </c>
      <c r="B139" s="168" t="s">
        <v>27</v>
      </c>
      <c r="C139" s="182" t="s">
        <v>476</v>
      </c>
      <c r="D139" s="176" t="s">
        <v>12</v>
      </c>
      <c r="E139" s="173">
        <v>25.8</v>
      </c>
      <c r="F139" s="196"/>
      <c r="G139" s="83"/>
      <c r="H139" s="169"/>
      <c r="I139" s="83"/>
      <c r="J139" s="96"/>
      <c r="K139" s="83"/>
      <c r="L139" s="97"/>
      <c r="M139" s="97"/>
      <c r="N139" s="97"/>
      <c r="O139" s="97"/>
      <c r="P139" s="97"/>
    </row>
    <row r="140" spans="1:16" ht="25.5">
      <c r="A140" s="145">
        <v>3</v>
      </c>
      <c r="B140" s="197" t="s">
        <v>27</v>
      </c>
      <c r="C140" s="174" t="s">
        <v>473</v>
      </c>
      <c r="D140" s="175" t="s">
        <v>81</v>
      </c>
      <c r="E140" s="169">
        <v>141.8</v>
      </c>
      <c r="F140" s="84"/>
      <c r="G140" s="83"/>
      <c r="H140" s="169"/>
      <c r="I140" s="177"/>
      <c r="J140" s="96"/>
      <c r="K140" s="83"/>
      <c r="L140" s="97"/>
      <c r="M140" s="97"/>
      <c r="N140" s="97"/>
      <c r="O140" s="97"/>
      <c r="P140" s="97"/>
    </row>
    <row r="141" spans="1:16" ht="25.5">
      <c r="A141" s="145">
        <v>4</v>
      </c>
      <c r="B141" s="168" t="s">
        <v>27</v>
      </c>
      <c r="C141" s="182" t="s">
        <v>474</v>
      </c>
      <c r="D141" s="176" t="s">
        <v>12</v>
      </c>
      <c r="E141" s="173">
        <v>158.9</v>
      </c>
      <c r="F141" s="196"/>
      <c r="G141" s="83"/>
      <c r="H141" s="169"/>
      <c r="I141" s="83"/>
      <c r="J141" s="96"/>
      <c r="K141" s="83"/>
      <c r="L141" s="97"/>
      <c r="M141" s="97"/>
      <c r="N141" s="97"/>
      <c r="O141" s="97"/>
      <c r="P141" s="97"/>
    </row>
    <row r="142" spans="1:16" ht="12.75">
      <c r="A142" s="145">
        <v>5</v>
      </c>
      <c r="B142" s="168"/>
      <c r="C142" s="179" t="s">
        <v>481</v>
      </c>
      <c r="D142" s="84" t="s">
        <v>5</v>
      </c>
      <c r="E142" s="84">
        <v>1</v>
      </c>
      <c r="F142" s="83"/>
      <c r="G142" s="83"/>
      <c r="H142" s="97"/>
      <c r="I142" s="83"/>
      <c r="J142" s="83"/>
      <c r="K142" s="83"/>
      <c r="L142" s="83"/>
      <c r="M142" s="83"/>
      <c r="N142" s="83"/>
      <c r="O142" s="83"/>
      <c r="P142" s="83"/>
    </row>
    <row r="143" spans="1:16" ht="12.75">
      <c r="A143" s="144"/>
      <c r="B143" s="143" t="s">
        <v>1324</v>
      </c>
      <c r="C143" s="163" t="s">
        <v>477</v>
      </c>
      <c r="D143" s="144"/>
      <c r="E143" s="147"/>
      <c r="F143" s="147"/>
      <c r="G143" s="147"/>
      <c r="H143" s="147"/>
      <c r="I143" s="147"/>
      <c r="J143" s="147"/>
      <c r="K143" s="147"/>
      <c r="L143" s="147"/>
      <c r="M143" s="147"/>
      <c r="N143" s="147"/>
      <c r="O143" s="147"/>
      <c r="P143" s="147"/>
    </row>
    <row r="144" spans="1:16" ht="38.25">
      <c r="A144" s="145">
        <v>1</v>
      </c>
      <c r="B144" s="168" t="s">
        <v>27</v>
      </c>
      <c r="C144" s="182" t="s">
        <v>478</v>
      </c>
      <c r="D144" s="176" t="s">
        <v>12</v>
      </c>
      <c r="E144" s="173">
        <v>498</v>
      </c>
      <c r="F144" s="184"/>
      <c r="G144" s="83"/>
      <c r="H144" s="169"/>
      <c r="I144" s="82"/>
      <c r="J144" s="96"/>
      <c r="K144" s="83"/>
      <c r="L144" s="97"/>
      <c r="M144" s="97"/>
      <c r="N144" s="97"/>
      <c r="O144" s="97"/>
      <c r="P144" s="97"/>
    </row>
    <row r="145" spans="1:16" ht="38.25">
      <c r="A145" s="145">
        <v>2</v>
      </c>
      <c r="B145" s="168" t="s">
        <v>27</v>
      </c>
      <c r="C145" s="182" t="s">
        <v>479</v>
      </c>
      <c r="D145" s="176" t="s">
        <v>12</v>
      </c>
      <c r="E145" s="173">
        <v>13.9</v>
      </c>
      <c r="F145" s="184"/>
      <c r="G145" s="83"/>
      <c r="H145" s="169"/>
      <c r="I145" s="82"/>
      <c r="J145" s="96"/>
      <c r="K145" s="83"/>
      <c r="L145" s="97"/>
      <c r="M145" s="97"/>
      <c r="N145" s="97"/>
      <c r="O145" s="97"/>
      <c r="P145" s="97"/>
    </row>
    <row r="146" spans="1:16" ht="38.25">
      <c r="A146" s="145">
        <v>3</v>
      </c>
      <c r="B146" s="168" t="s">
        <v>27</v>
      </c>
      <c r="C146" s="182" t="s">
        <v>480</v>
      </c>
      <c r="D146" s="176" t="s">
        <v>12</v>
      </c>
      <c r="E146" s="173">
        <v>13.8</v>
      </c>
      <c r="F146" s="184"/>
      <c r="G146" s="83"/>
      <c r="H146" s="169"/>
      <c r="I146" s="82"/>
      <c r="J146" s="96"/>
      <c r="K146" s="83"/>
      <c r="L146" s="97"/>
      <c r="M146" s="97"/>
      <c r="N146" s="97"/>
      <c r="O146" s="97"/>
      <c r="P146" s="97"/>
    </row>
    <row r="147" spans="1:16" ht="38.25">
      <c r="A147" s="145">
        <v>4</v>
      </c>
      <c r="B147" s="168" t="s">
        <v>27</v>
      </c>
      <c r="C147" s="182" t="s">
        <v>484</v>
      </c>
      <c r="D147" s="176" t="s">
        <v>12</v>
      </c>
      <c r="E147" s="184">
        <v>42.4</v>
      </c>
      <c r="F147" s="184"/>
      <c r="G147" s="83"/>
      <c r="H147" s="169"/>
      <c r="I147" s="82"/>
      <c r="J147" s="96"/>
      <c r="K147" s="83"/>
      <c r="L147" s="97"/>
      <c r="M147" s="97"/>
      <c r="N147" s="97"/>
      <c r="O147" s="97"/>
      <c r="P147" s="97"/>
    </row>
    <row r="148" spans="1:16" ht="25.5">
      <c r="A148" s="145">
        <v>5</v>
      </c>
      <c r="B148" s="168" t="s">
        <v>27</v>
      </c>
      <c r="C148" s="182" t="s">
        <v>485</v>
      </c>
      <c r="D148" s="176" t="s">
        <v>12</v>
      </c>
      <c r="E148" s="184">
        <v>17.3</v>
      </c>
      <c r="F148" s="184"/>
      <c r="G148" s="83"/>
      <c r="H148" s="169"/>
      <c r="I148" s="82"/>
      <c r="J148" s="96"/>
      <c r="K148" s="83"/>
      <c r="L148" s="97"/>
      <c r="M148" s="97"/>
      <c r="N148" s="97"/>
      <c r="O148" s="97"/>
      <c r="P148" s="97"/>
    </row>
    <row r="149" spans="1:16" ht="25.5">
      <c r="A149" s="145">
        <v>6</v>
      </c>
      <c r="B149" s="168" t="s">
        <v>27</v>
      </c>
      <c r="C149" s="182" t="s">
        <v>483</v>
      </c>
      <c r="D149" s="176" t="s">
        <v>12</v>
      </c>
      <c r="E149" s="184">
        <v>22.6</v>
      </c>
      <c r="F149" s="184"/>
      <c r="G149" s="83"/>
      <c r="H149" s="169"/>
      <c r="I149" s="82"/>
      <c r="J149" s="96"/>
      <c r="K149" s="83"/>
      <c r="L149" s="169"/>
      <c r="M149" s="97"/>
      <c r="N149" s="169"/>
      <c r="O149" s="97"/>
      <c r="P149" s="97"/>
    </row>
    <row r="150" spans="1:16" ht="12.75">
      <c r="A150" s="145">
        <v>7</v>
      </c>
      <c r="B150" s="168"/>
      <c r="C150" s="179" t="s">
        <v>482</v>
      </c>
      <c r="D150" s="84" t="s">
        <v>5</v>
      </c>
      <c r="E150" s="84">
        <v>1</v>
      </c>
      <c r="F150" s="83"/>
      <c r="G150" s="83"/>
      <c r="H150" s="97"/>
      <c r="I150" s="83"/>
      <c r="J150" s="83"/>
      <c r="K150" s="83"/>
      <c r="L150" s="83"/>
      <c r="M150" s="83"/>
      <c r="N150" s="83"/>
      <c r="O150" s="83"/>
      <c r="P150" s="83"/>
    </row>
    <row r="151" spans="1:16" ht="12.75">
      <c r="A151" s="144"/>
      <c r="B151" s="143" t="s">
        <v>1325</v>
      </c>
      <c r="C151" s="163" t="s">
        <v>582</v>
      </c>
      <c r="D151" s="144"/>
      <c r="E151" s="147"/>
      <c r="F151" s="147"/>
      <c r="G151" s="147"/>
      <c r="H151" s="147"/>
      <c r="I151" s="147"/>
      <c r="J151" s="147"/>
      <c r="K151" s="147"/>
      <c r="L151" s="147"/>
      <c r="M151" s="147"/>
      <c r="N151" s="147"/>
      <c r="O151" s="147"/>
      <c r="P151" s="147"/>
    </row>
    <row r="152" spans="1:16" ht="25.5">
      <c r="A152" s="145">
        <v>1</v>
      </c>
      <c r="B152" s="168" t="s">
        <v>27</v>
      </c>
      <c r="C152" s="182" t="s">
        <v>579</v>
      </c>
      <c r="D152" s="176" t="s">
        <v>12</v>
      </c>
      <c r="E152" s="173">
        <v>175.8</v>
      </c>
      <c r="F152" s="196"/>
      <c r="G152" s="83"/>
      <c r="H152" s="169"/>
      <c r="I152" s="83"/>
      <c r="J152" s="96"/>
      <c r="K152" s="83"/>
      <c r="L152" s="97"/>
      <c r="M152" s="97"/>
      <c r="N152" s="97"/>
      <c r="O152" s="97"/>
      <c r="P152" s="97"/>
    </row>
    <row r="153" spans="1:16" ht="25.5">
      <c r="A153" s="145">
        <v>2</v>
      </c>
      <c r="B153" s="168" t="s">
        <v>27</v>
      </c>
      <c r="C153" s="182" t="s">
        <v>580</v>
      </c>
      <c r="D153" s="176" t="s">
        <v>12</v>
      </c>
      <c r="E153" s="173">
        <v>223.7</v>
      </c>
      <c r="F153" s="196"/>
      <c r="G153" s="83"/>
      <c r="H153" s="169"/>
      <c r="I153" s="83"/>
      <c r="J153" s="96"/>
      <c r="K153" s="83"/>
      <c r="L153" s="97"/>
      <c r="M153" s="97"/>
      <c r="N153" s="97"/>
      <c r="O153" s="97"/>
      <c r="P153" s="97"/>
    </row>
    <row r="154" spans="1:16" ht="15">
      <c r="A154" s="145">
        <v>3</v>
      </c>
      <c r="B154" s="168" t="s">
        <v>27</v>
      </c>
      <c r="C154" s="182" t="s">
        <v>581</v>
      </c>
      <c r="D154" s="176" t="s">
        <v>12</v>
      </c>
      <c r="E154" s="173">
        <v>141</v>
      </c>
      <c r="F154" s="196"/>
      <c r="G154" s="83"/>
      <c r="H154" s="169"/>
      <c r="I154" s="83"/>
      <c r="J154" s="96"/>
      <c r="K154" s="83"/>
      <c r="L154" s="97"/>
      <c r="M154" s="97"/>
      <c r="N154" s="97"/>
      <c r="O154" s="97"/>
      <c r="P154" s="97"/>
    </row>
    <row r="155" spans="1:16" ht="12.75">
      <c r="A155" s="145">
        <v>4</v>
      </c>
      <c r="B155" s="168"/>
      <c r="C155" s="179" t="s">
        <v>481</v>
      </c>
      <c r="D155" s="84" t="s">
        <v>5</v>
      </c>
      <c r="E155" s="84">
        <v>1</v>
      </c>
      <c r="F155" s="83"/>
      <c r="G155" s="83"/>
      <c r="H155" s="97"/>
      <c r="I155" s="83"/>
      <c r="J155" s="83"/>
      <c r="K155" s="83"/>
      <c r="L155" s="83"/>
      <c r="M155" s="83"/>
      <c r="N155" s="83"/>
      <c r="O155" s="83"/>
      <c r="P155" s="83"/>
    </row>
    <row r="156" spans="1:16" ht="12.75">
      <c r="A156" s="109"/>
      <c r="B156" s="109"/>
      <c r="C156" s="104" t="s">
        <v>38</v>
      </c>
      <c r="D156" s="99"/>
      <c r="E156" s="100"/>
      <c r="F156" s="100"/>
      <c r="G156" s="100"/>
      <c r="H156" s="100"/>
      <c r="I156" s="101"/>
      <c r="J156" s="100"/>
      <c r="K156" s="101"/>
      <c r="L156" s="102"/>
      <c r="M156" s="102"/>
      <c r="N156" s="102"/>
      <c r="O156" s="102"/>
      <c r="P156" s="102"/>
    </row>
    <row r="157" spans="1:16" ht="25.5">
      <c r="A157" s="109"/>
      <c r="B157" s="109"/>
      <c r="C157" s="106" t="s">
        <v>1370</v>
      </c>
      <c r="D157" s="100"/>
      <c r="E157" s="99"/>
      <c r="F157" s="100"/>
      <c r="G157" s="100"/>
      <c r="H157" s="100"/>
      <c r="I157" s="101"/>
      <c r="J157" s="100"/>
      <c r="K157" s="101"/>
      <c r="L157" s="103"/>
      <c r="M157" s="103"/>
      <c r="N157" s="103"/>
      <c r="O157" s="103"/>
      <c r="P157" s="87"/>
    </row>
    <row r="158" spans="1:16" ht="12.75">
      <c r="A158" s="109"/>
      <c r="B158" s="109"/>
      <c r="C158" s="98" t="s">
        <v>38</v>
      </c>
      <c r="D158" s="99"/>
      <c r="E158" s="100"/>
      <c r="F158" s="100"/>
      <c r="G158" s="100"/>
      <c r="H158" s="100"/>
      <c r="I158" s="101"/>
      <c r="J158" s="100"/>
      <c r="K158" s="101"/>
      <c r="L158" s="103"/>
      <c r="M158" s="103"/>
      <c r="N158" s="103"/>
      <c r="O158" s="103"/>
      <c r="P158" s="105"/>
    </row>
    <row r="159" spans="1:16" ht="25.5" customHeight="1">
      <c r="A159" s="339" t="s">
        <v>45</v>
      </c>
      <c r="B159" s="339"/>
      <c r="C159" s="339"/>
      <c r="D159" s="339"/>
      <c r="E159" s="339"/>
      <c r="F159" s="339"/>
      <c r="G159" s="339"/>
      <c r="H159" s="339"/>
      <c r="I159" s="339"/>
      <c r="J159" s="339"/>
      <c r="K159" s="339"/>
      <c r="L159" s="339"/>
      <c r="M159" s="339"/>
      <c r="N159" s="339"/>
      <c r="O159" s="339"/>
      <c r="P159" s="339"/>
    </row>
    <row r="160" spans="1:16" ht="12.75">
      <c r="A160" s="37"/>
      <c r="B160" s="37"/>
      <c r="C160" s="37"/>
      <c r="D160" s="15"/>
      <c r="E160" s="37"/>
      <c r="F160" s="15"/>
      <c r="G160" s="15"/>
      <c r="H160" s="15"/>
      <c r="I160" s="42"/>
      <c r="J160" s="15"/>
      <c r="K160" s="15"/>
      <c r="L160" s="15"/>
      <c r="M160" s="15"/>
      <c r="N160" s="15"/>
      <c r="O160" s="15"/>
      <c r="P160" s="15"/>
    </row>
    <row r="161" spans="1:16" ht="12.75">
      <c r="A161" s="311" t="s">
        <v>24</v>
      </c>
      <c r="B161" s="311"/>
      <c r="C161" s="46"/>
      <c r="D161" s="15"/>
      <c r="E161" s="37"/>
      <c r="F161" s="15"/>
      <c r="G161" s="15"/>
      <c r="H161" s="15"/>
      <c r="I161" s="119" t="s">
        <v>25</v>
      </c>
      <c r="J161" s="119"/>
      <c r="K161" s="119"/>
      <c r="L161" s="15"/>
      <c r="M161" s="15"/>
      <c r="N161" s="338"/>
      <c r="O161" s="338"/>
      <c r="P161" s="15"/>
    </row>
    <row r="162" spans="1:16" ht="12.75">
      <c r="A162" s="37"/>
      <c r="B162" s="37"/>
      <c r="C162" s="45" t="s">
        <v>90</v>
      </c>
      <c r="D162" s="15"/>
      <c r="E162" s="37"/>
      <c r="F162" s="15"/>
      <c r="G162" s="15"/>
      <c r="H162" s="15"/>
      <c r="I162" s="15"/>
      <c r="J162" s="15"/>
      <c r="K162" s="311" t="s">
        <v>91</v>
      </c>
      <c r="L162" s="311"/>
      <c r="M162" s="311"/>
      <c r="N162" s="311"/>
      <c r="O162" s="311"/>
      <c r="P162" s="15"/>
    </row>
    <row r="163" spans="1:16" ht="12.75">
      <c r="A163" s="37"/>
      <c r="B163" s="37"/>
      <c r="C163" s="155"/>
      <c r="D163" s="15"/>
      <c r="E163" s="37"/>
      <c r="F163" s="15"/>
      <c r="G163" s="15"/>
      <c r="H163" s="15"/>
      <c r="I163" s="42"/>
      <c r="J163" s="15"/>
      <c r="K163" s="311"/>
      <c r="L163" s="311"/>
      <c r="M163" s="311"/>
      <c r="N163" s="311"/>
      <c r="O163" s="311"/>
      <c r="P163" s="15"/>
    </row>
    <row r="164" spans="1:16" ht="12.75">
      <c r="A164" s="37"/>
      <c r="B164" s="37"/>
      <c r="C164" s="15"/>
      <c r="D164" s="15"/>
      <c r="E164" s="15"/>
      <c r="F164" s="15"/>
      <c r="G164" s="15"/>
      <c r="H164" s="15"/>
      <c r="I164" s="42"/>
      <c r="J164" s="15"/>
      <c r="K164" s="15"/>
      <c r="L164" s="15"/>
      <c r="M164" s="15"/>
      <c r="N164" s="15"/>
      <c r="O164" s="15"/>
      <c r="P164" s="15"/>
    </row>
  </sheetData>
  <sheetProtection/>
  <mergeCells count="24">
    <mergeCell ref="D1:M1"/>
    <mergeCell ref="A3:C3"/>
    <mergeCell ref="D3:M3"/>
    <mergeCell ref="A4:C4"/>
    <mergeCell ref="D4:M4"/>
    <mergeCell ref="A5:C5"/>
    <mergeCell ref="D5:M5"/>
    <mergeCell ref="A6:F6"/>
    <mergeCell ref="I6:K6"/>
    <mergeCell ref="L6:M6"/>
    <mergeCell ref="J7:K7"/>
    <mergeCell ref="L7:M7"/>
    <mergeCell ref="A8:A9"/>
    <mergeCell ref="B8:B9"/>
    <mergeCell ref="C8:C9"/>
    <mergeCell ref="D8:D9"/>
    <mergeCell ref="E8:E9"/>
    <mergeCell ref="K163:O163"/>
    <mergeCell ref="F8:K8"/>
    <mergeCell ref="L8:P8"/>
    <mergeCell ref="A161:B161"/>
    <mergeCell ref="N161:O161"/>
    <mergeCell ref="K162:O162"/>
    <mergeCell ref="A159:P159"/>
  </mergeCells>
  <conditionalFormatting sqref="D46:D55 D57:D65 D67:D72 D74:D80 D82:D87 D89:D96 D98:D102 D104:D109 D111:D155 D10:D11 D15:D16 D19:D44">
    <cfRule type="cellIs" priority="231" dxfId="0" operator="equal" stopIfTrue="1">
      <formula>0</formula>
    </cfRule>
    <cfRule type="expression" priority="232" dxfId="0" stopIfTrue="1">
      <formula>#DIV/0!</formula>
    </cfRule>
  </conditionalFormatting>
  <printOptions horizontalCentered="1" verticalCentered="1"/>
  <pageMargins left="0.1968503937007874" right="0.15748031496062992" top="0.5511811023622047" bottom="0.31496062992125984" header="0.11811023622047245" footer="0.07874015748031496"/>
  <pageSetup horizontalDpi="2400" verticalDpi="2400" orientation="landscape" paperSize="9" r:id="rId2"/>
  <headerFooter>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Arturs</dc:creator>
  <cp:keywords/>
  <dc:description/>
  <cp:lastModifiedBy>PRESE</cp:lastModifiedBy>
  <cp:lastPrinted>2014-09-28T22:00:00Z</cp:lastPrinted>
  <dcterms:created xsi:type="dcterms:W3CDTF">2005-12-12T14:42:13Z</dcterms:created>
  <dcterms:modified xsi:type="dcterms:W3CDTF">2015-03-02T07:19:01Z</dcterms:modified>
  <cp:category/>
  <cp:version/>
  <cp:contentType/>
  <cp:contentStatus/>
  <cp:revision>1</cp:revision>
</cp:coreProperties>
</file>